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MEMÒRIES ACADÈMIQUES - WEB DADES\MEMORIA 2012-13 Actualitzada\B.DOCENCIA\3.Estudiants graus i cicles\"/>
    </mc:Choice>
  </mc:AlternateContent>
  <bookViews>
    <workbookView xWindow="240" yWindow="90" windowWidth="11715" windowHeight="9120"/>
  </bookViews>
  <sheets>
    <sheet name="Titulats centres propis" sheetId="1" r:id="rId1"/>
    <sheet name="Titulats centres adscrits" sheetId="2" r:id="rId2"/>
  </sheets>
  <calcPr calcId="162913"/>
</workbook>
</file>

<file path=xl/calcChain.xml><?xml version="1.0" encoding="utf-8"?>
<calcChain xmlns="http://schemas.openxmlformats.org/spreadsheetml/2006/main">
  <c r="AA39" i="2" l="1"/>
  <c r="AB39" i="2"/>
  <c r="AC39" i="2"/>
  <c r="AC50" i="2"/>
  <c r="AC49" i="2" l="1"/>
  <c r="D49" i="2"/>
  <c r="F49" i="2"/>
  <c r="G49" i="2"/>
  <c r="I49" i="2"/>
  <c r="J49" i="2"/>
  <c r="L49" i="2"/>
  <c r="M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B50" i="2" s="1"/>
  <c r="C49" i="2"/>
  <c r="C44" i="2"/>
  <c r="D44" i="2"/>
  <c r="F44" i="2"/>
  <c r="G44" i="2"/>
  <c r="I44" i="2"/>
  <c r="J44" i="2"/>
  <c r="L44" i="2"/>
  <c r="M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C42" i="2"/>
  <c r="D42" i="2"/>
  <c r="F42" i="2"/>
  <c r="G42" i="2"/>
  <c r="I42" i="2"/>
  <c r="J42" i="2"/>
  <c r="L42" i="2"/>
  <c r="M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C42" i="2"/>
  <c r="C39" i="2"/>
  <c r="D39" i="2"/>
  <c r="F39" i="2"/>
  <c r="G39" i="2"/>
  <c r="I39" i="2"/>
  <c r="J39" i="2"/>
  <c r="L39" i="2"/>
  <c r="M39" i="2"/>
  <c r="O39" i="2"/>
  <c r="P39" i="2"/>
  <c r="Q39" i="2"/>
  <c r="R39" i="2"/>
  <c r="S39" i="2"/>
  <c r="T39" i="2"/>
  <c r="U39" i="2"/>
  <c r="V39" i="2"/>
  <c r="W39" i="2"/>
  <c r="X39" i="2"/>
  <c r="Y39" i="2"/>
  <c r="Z39" i="2"/>
  <c r="D37" i="2"/>
  <c r="F37" i="2"/>
  <c r="G37" i="2"/>
  <c r="I37" i="2"/>
  <c r="J37" i="2"/>
  <c r="L37" i="2"/>
  <c r="M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C37" i="2"/>
  <c r="C34" i="2"/>
  <c r="D34" i="2"/>
  <c r="F34" i="2"/>
  <c r="G34" i="2"/>
  <c r="I34" i="2"/>
  <c r="J34" i="2"/>
  <c r="L34" i="2"/>
  <c r="M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C32" i="2"/>
  <c r="D32" i="2"/>
  <c r="F32" i="2"/>
  <c r="G32" i="2"/>
  <c r="I32" i="2"/>
  <c r="J32" i="2"/>
  <c r="L32" i="2"/>
  <c r="M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C32" i="2"/>
  <c r="C28" i="2"/>
  <c r="D28" i="2"/>
  <c r="F28" i="2"/>
  <c r="G28" i="2"/>
  <c r="I28" i="2"/>
  <c r="J28" i="2"/>
  <c r="L28" i="2"/>
  <c r="M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C26" i="2"/>
  <c r="F26" i="2"/>
  <c r="G26" i="2"/>
  <c r="I26" i="2"/>
  <c r="J26" i="2"/>
  <c r="L26" i="2"/>
  <c r="M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D26" i="2"/>
  <c r="C26" i="2"/>
  <c r="C23" i="2"/>
  <c r="D23" i="2"/>
  <c r="F23" i="2"/>
  <c r="G23" i="2"/>
  <c r="I23" i="2"/>
  <c r="J23" i="2"/>
  <c r="L23" i="2"/>
  <c r="M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C21" i="2"/>
  <c r="D21" i="2"/>
  <c r="F21" i="2"/>
  <c r="G21" i="2"/>
  <c r="I21" i="2"/>
  <c r="J21" i="2"/>
  <c r="L21" i="2"/>
  <c r="M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C21" i="2"/>
  <c r="C19" i="2"/>
  <c r="D19" i="2"/>
  <c r="F19" i="2"/>
  <c r="G19" i="2"/>
  <c r="I19" i="2"/>
  <c r="J19" i="2"/>
  <c r="L19" i="2"/>
  <c r="M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D16" i="2"/>
  <c r="F16" i="2"/>
  <c r="G16" i="2"/>
  <c r="I16" i="2"/>
  <c r="J16" i="2"/>
  <c r="L16" i="2"/>
  <c r="M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C16" i="2"/>
  <c r="C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M11" i="2"/>
  <c r="L11" i="2"/>
  <c r="J11" i="2"/>
  <c r="I11" i="2"/>
  <c r="G11" i="2"/>
  <c r="F11" i="2"/>
  <c r="D11" i="2"/>
  <c r="D9" i="2"/>
  <c r="F9" i="2"/>
  <c r="G9" i="2"/>
  <c r="I9" i="2"/>
  <c r="J9" i="2"/>
  <c r="L9" i="2"/>
  <c r="M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C9" i="2"/>
  <c r="Z50" i="2" l="1"/>
  <c r="W50" i="2"/>
  <c r="V50" i="2"/>
  <c r="AA50" i="2"/>
  <c r="Y50" i="2"/>
  <c r="X50" i="2"/>
  <c r="C50" i="2"/>
  <c r="Q50" i="2"/>
  <c r="R50" i="2"/>
  <c r="P50" i="2"/>
  <c r="M50" i="2"/>
  <c r="S50" i="2"/>
  <c r="T50" i="2"/>
  <c r="U50" i="2"/>
  <c r="O50" i="2"/>
  <c r="L50" i="2"/>
  <c r="J50" i="2"/>
  <c r="I50" i="2"/>
  <c r="G50" i="2"/>
  <c r="F50" i="2"/>
  <c r="D50" i="2"/>
  <c r="N10" i="2"/>
  <c r="N11" i="2" s="1"/>
  <c r="N12" i="2"/>
  <c r="N13" i="2"/>
  <c r="N14" i="2"/>
  <c r="N15" i="2"/>
  <c r="N17" i="2"/>
  <c r="N19" i="2" s="1"/>
  <c r="N18" i="2"/>
  <c r="N20" i="2"/>
  <c r="N21" i="2" s="1"/>
  <c r="N22" i="2"/>
  <c r="N23" i="2" s="1"/>
  <c r="N24" i="2"/>
  <c r="N25" i="2"/>
  <c r="N27" i="2"/>
  <c r="N28" i="2" s="1"/>
  <c r="N29" i="2"/>
  <c r="N30" i="2"/>
  <c r="N31" i="2"/>
  <c r="N33" i="2"/>
  <c r="N34" i="2" s="1"/>
  <c r="N35" i="2"/>
  <c r="N36" i="2"/>
  <c r="N38" i="2"/>
  <c r="N39" i="2" s="1"/>
  <c r="N40" i="2"/>
  <c r="N41" i="2"/>
  <c r="N43" i="2"/>
  <c r="N44" i="2" s="1"/>
  <c r="N45" i="2"/>
  <c r="N46" i="2"/>
  <c r="N47" i="2"/>
  <c r="N48" i="2"/>
  <c r="N8" i="2"/>
  <c r="N9" i="2" s="1"/>
  <c r="K10" i="2"/>
  <c r="K11" i="2" s="1"/>
  <c r="K12" i="2"/>
  <c r="K13" i="2"/>
  <c r="K14" i="2"/>
  <c r="K15" i="2"/>
  <c r="K17" i="2"/>
  <c r="K18" i="2"/>
  <c r="K20" i="2"/>
  <c r="K21" i="2" s="1"/>
  <c r="K22" i="2"/>
  <c r="K23" i="2" s="1"/>
  <c r="K24" i="2"/>
  <c r="K25" i="2"/>
  <c r="K27" i="2"/>
  <c r="K28" i="2" s="1"/>
  <c r="K29" i="2"/>
  <c r="K30" i="2"/>
  <c r="K31" i="2"/>
  <c r="K33" i="2"/>
  <c r="K34" i="2" s="1"/>
  <c r="K35" i="2"/>
  <c r="K36" i="2"/>
  <c r="K38" i="2"/>
  <c r="K39" i="2" s="1"/>
  <c r="K40" i="2"/>
  <c r="K41" i="2"/>
  <c r="K43" i="2"/>
  <c r="K44" i="2" s="1"/>
  <c r="K45" i="2"/>
  <c r="K46" i="2"/>
  <c r="K47" i="2"/>
  <c r="K48" i="2"/>
  <c r="K8" i="2"/>
  <c r="K9" i="2" s="1"/>
  <c r="E10" i="2"/>
  <c r="E11" i="2" s="1"/>
  <c r="E12" i="2"/>
  <c r="E13" i="2"/>
  <c r="E14" i="2"/>
  <c r="E15" i="2"/>
  <c r="E17" i="2"/>
  <c r="E19" i="2" s="1"/>
  <c r="E18" i="2"/>
  <c r="E20" i="2"/>
  <c r="E21" i="2" s="1"/>
  <c r="E22" i="2"/>
  <c r="E23" i="2" s="1"/>
  <c r="E24" i="2"/>
  <c r="E26" i="2" s="1"/>
  <c r="E25" i="2"/>
  <c r="E27" i="2"/>
  <c r="E28" i="2" s="1"/>
  <c r="E29" i="2"/>
  <c r="E30" i="2"/>
  <c r="E31" i="2"/>
  <c r="E33" i="2"/>
  <c r="E34" i="2" s="1"/>
  <c r="E35" i="2"/>
  <c r="E36" i="2"/>
  <c r="E38" i="2"/>
  <c r="E39" i="2" s="1"/>
  <c r="E40" i="2"/>
  <c r="E41" i="2"/>
  <c r="E43" i="2"/>
  <c r="E44" i="2" s="1"/>
  <c r="E45" i="2"/>
  <c r="E46" i="2"/>
  <c r="E47" i="2"/>
  <c r="E48" i="2"/>
  <c r="H17" i="2"/>
  <c r="H18" i="2"/>
  <c r="H20" i="2"/>
  <c r="H21" i="2" s="1"/>
  <c r="H22" i="2"/>
  <c r="H23" i="2" s="1"/>
  <c r="H24" i="2"/>
  <c r="H25" i="2"/>
  <c r="H27" i="2"/>
  <c r="H28" i="2" s="1"/>
  <c r="H29" i="2"/>
  <c r="H30" i="2"/>
  <c r="H31" i="2"/>
  <c r="H33" i="2"/>
  <c r="H34" i="2" s="1"/>
  <c r="H35" i="2"/>
  <c r="H36" i="2"/>
  <c r="H38" i="2"/>
  <c r="H39" i="2" s="1"/>
  <c r="H40" i="2"/>
  <c r="H41" i="2"/>
  <c r="H43" i="2"/>
  <c r="H44" i="2" s="1"/>
  <c r="H45" i="2"/>
  <c r="H46" i="2"/>
  <c r="H47" i="2"/>
  <c r="H48" i="2"/>
  <c r="H10" i="2"/>
  <c r="H11" i="2" s="1"/>
  <c r="H12" i="2"/>
  <c r="H13" i="2"/>
  <c r="H14" i="2"/>
  <c r="H15" i="2"/>
  <c r="E8" i="2"/>
  <c r="E9" i="2" s="1"/>
  <c r="H8" i="2"/>
  <c r="H9" i="2" s="1"/>
  <c r="D141" i="1"/>
  <c r="E141" i="1"/>
  <c r="F141" i="1"/>
  <c r="G141" i="1"/>
  <c r="H141" i="1"/>
  <c r="I141" i="1"/>
  <c r="J141" i="1"/>
  <c r="K141" i="1"/>
  <c r="C141" i="1"/>
  <c r="K32" i="2" l="1"/>
  <c r="H32" i="2"/>
  <c r="H42" i="2"/>
  <c r="K42" i="2"/>
  <c r="H19" i="2"/>
  <c r="K19" i="2"/>
  <c r="E37" i="2"/>
  <c r="H37" i="2"/>
  <c r="E16" i="2"/>
  <c r="K37" i="2"/>
  <c r="N42" i="2"/>
  <c r="N26" i="2"/>
  <c r="H16" i="2"/>
  <c r="E32" i="2"/>
  <c r="E49" i="2"/>
  <c r="K16" i="2"/>
  <c r="N37" i="2"/>
  <c r="N49" i="2"/>
  <c r="H49" i="2"/>
  <c r="E42" i="2"/>
  <c r="K49" i="2"/>
  <c r="N16" i="2"/>
  <c r="H26" i="2"/>
  <c r="K26" i="2"/>
  <c r="N32" i="2"/>
  <c r="AC37" i="2"/>
  <c r="AC12" i="2"/>
  <c r="AC16" i="2" s="1"/>
  <c r="K50" i="2" l="1"/>
  <c r="H50" i="2"/>
  <c r="N50" i="2"/>
  <c r="E50" i="2"/>
</calcChain>
</file>

<file path=xl/sharedStrings.xml><?xml version="1.0" encoding="utf-8"?>
<sst xmlns="http://schemas.openxmlformats.org/spreadsheetml/2006/main" count="268" uniqueCount="183">
  <si>
    <t>Centre</t>
  </si>
  <si>
    <t>Estudi</t>
  </si>
  <si>
    <t>Titulats</t>
  </si>
  <si>
    <t>2011/12</t>
  </si>
  <si>
    <t>2010/11</t>
  </si>
  <si>
    <t>2009/10</t>
  </si>
  <si>
    <t>2008/09</t>
  </si>
  <si>
    <t>2007/08</t>
  </si>
  <si>
    <t>2006/07</t>
  </si>
  <si>
    <t>2005/06</t>
  </si>
  <si>
    <t>2004/05</t>
  </si>
  <si>
    <t>2003/04</t>
  </si>
  <si>
    <t>Total</t>
  </si>
  <si>
    <t>Escola d'Enginyeria</t>
  </si>
  <si>
    <t>Enginyer de Materials</t>
  </si>
  <si>
    <t>Enginyer de Telecomunicació</t>
  </si>
  <si>
    <t>Enginyer en Electrònica</t>
  </si>
  <si>
    <t>Enginyer en Informàtica</t>
  </si>
  <si>
    <t>Enginyer Químic</t>
  </si>
  <si>
    <t>Enginyer Tècnic de Telecomunicacions - Sistemes Electrònics</t>
  </si>
  <si>
    <t>Enginyer Tècnic en Informàtica de Gestió</t>
  </si>
  <si>
    <t>Enginyer Tècnic Industrial, Especialitat en Química Industrial</t>
  </si>
  <si>
    <t>Enginyer Tècnica en Informàtica de Sistemes</t>
  </si>
  <si>
    <t>Graduat en Enginyeria Electrònica de Telecomunicació</t>
  </si>
  <si>
    <t>Graduat en Gestió Aeronàutica</t>
  </si>
  <si>
    <t>Graduat en Gestió Aeronàutica - estudi propi</t>
  </si>
  <si>
    <t>Escola Tècnica Superior d'Enginyeria</t>
  </si>
  <si>
    <t>Escola Universitària d'Estudis Empresarials de Sabadell</t>
  </si>
  <si>
    <t>Diplomat en Ciències Empresarials</t>
  </si>
  <si>
    <t>Escola Universitària d'Informàtica de Sabadell</t>
  </si>
  <si>
    <t>Facultat d'Economia i Empresa</t>
  </si>
  <si>
    <t>Llicenciat en Administració i Direcció d'Empreses</t>
  </si>
  <si>
    <t>Llicenciat en Administració i Direcció d'Empreses i Llicenciat en Dret</t>
  </si>
  <si>
    <t>Llicenciat en Economia</t>
  </si>
  <si>
    <t>Llicenciat en Investigació i Tècniques de Mercat</t>
  </si>
  <si>
    <t>Facultat de Biociències</t>
  </si>
  <si>
    <t>Llicenciat en Biologia</t>
  </si>
  <si>
    <t>Llicenciat en Bioquímica</t>
  </si>
  <si>
    <t>Llicenciat en Biotecnologia</t>
  </si>
  <si>
    <t>Facultat de Ciències</t>
  </si>
  <si>
    <t>Diplomat en Estadística</t>
  </si>
  <si>
    <t>Enginyer en Informàtica i Graduat en Matemàtiques</t>
  </si>
  <si>
    <t>Enginyer en Informàtica i Llicenciat en Matemàtiques</t>
  </si>
  <si>
    <t>Graduat en Estadística Aplicada</t>
  </si>
  <si>
    <t>Graduat en Física</t>
  </si>
  <si>
    <t>Graduat en Física i Matemàtiques</t>
  </si>
  <si>
    <t>Graduat en Matemàtiques</t>
  </si>
  <si>
    <t>Graduat Superior en Biotecnologia - estudi propi</t>
  </si>
  <si>
    <t>Llicenciat en Ciències Ambientals</t>
  </si>
  <si>
    <t>Llicenciat en Física</t>
  </si>
  <si>
    <t>Llicenciat en Geologia</t>
  </si>
  <si>
    <t>Llicenciat en Matemàtiques</t>
  </si>
  <si>
    <t>Llicenciat en Química</t>
  </si>
  <si>
    <t>Facultat de Ciències de l'Educació</t>
  </si>
  <si>
    <t>Diplomat en Educació Social</t>
  </si>
  <si>
    <t>Graduat en Dansa per a Mestres de Primària - estudi propi</t>
  </si>
  <si>
    <t>Llicenciat en Pedagogia</t>
  </si>
  <si>
    <t>Llicenciat en Psicopedagogia</t>
  </si>
  <si>
    <t>Mestre, Especialitat d'Educació Especial</t>
  </si>
  <si>
    <t>Mestre, Especialitat d'Educació Física</t>
  </si>
  <si>
    <t>Mestre, Especialitat d'Educació Infantil</t>
  </si>
  <si>
    <t>Mestre, Especialitat d'Educació Musical</t>
  </si>
  <si>
    <t>Mestre, Especialitat d'Educació Primària</t>
  </si>
  <si>
    <t>Mestre, Especialitat de Llengua Estrangera</t>
  </si>
  <si>
    <t>Facultat de Ciències de la Comunicació</t>
  </si>
  <si>
    <t>Llicenciat en Ciències de la Informació</t>
  </si>
  <si>
    <t>Llicenciat en Comunicació Audiovisual</t>
  </si>
  <si>
    <t>Llicenciat en Documentació</t>
  </si>
  <si>
    <t>Llicenciat en Periodisme</t>
  </si>
  <si>
    <t>Llicenciat en Publicitat i Relacions Públiques</t>
  </si>
  <si>
    <t>Facultat de Ciències Econòmiques i Empresarials</t>
  </si>
  <si>
    <t>Facultat de Ciències Polítiques i de Sociologia</t>
  </si>
  <si>
    <t>Graduat en Ciència Política i Gestió Pública</t>
  </si>
  <si>
    <t>Llicenciat en Ciències Polítiques i de l'Administració</t>
  </si>
  <si>
    <t>Llicenciat en Ciències Polítiques i Sociologia</t>
  </si>
  <si>
    <t>Llicenciat en Sociologia</t>
  </si>
  <si>
    <t>Facultat de Dret</t>
  </si>
  <si>
    <t>Diplomat en Relacions Laborals</t>
  </si>
  <si>
    <t>Llicenciat en Ciències del Treball</t>
  </si>
  <si>
    <t>Llicenciat en Criminologia</t>
  </si>
  <si>
    <t>Llicenciat en Dret</t>
  </si>
  <si>
    <t>Facultat de Filosofia i Lletres</t>
  </si>
  <si>
    <t>Graduat en Humanitats</t>
  </si>
  <si>
    <t>Llicenciat en Antropologia Social i Cultural</t>
  </si>
  <si>
    <t>Llicenciat en Filologia Anglesa</t>
  </si>
  <si>
    <t>Llicenciat en Filologia Anglesa i Filologia Catalana</t>
  </si>
  <si>
    <t>Llicenciat en Filologia Anglesa i Filologia Francesa</t>
  </si>
  <si>
    <t>Llicenciat en Filologia Anglesa i Filologia Hispànica</t>
  </si>
  <si>
    <t>Llicenciat en Filologia Catalana</t>
  </si>
  <si>
    <t>Llicenciat en Filologia Catalana i Filologia Anglesa</t>
  </si>
  <si>
    <t>Llicenciat en Filologia Catalana i Filologia Hispànica</t>
  </si>
  <si>
    <t>Llicenciat en Filologia Clàssica</t>
  </si>
  <si>
    <t>Llicenciat en Filologia Francesa</t>
  </si>
  <si>
    <t>Llicenciat en Filologia Francesa i Filologia Anglesa</t>
  </si>
  <si>
    <t>Llicenciat en Filologia Francesa i Filologia Catalana</t>
  </si>
  <si>
    <t>Llicenciat en Filologia Francesa i Filologia Hispànica</t>
  </si>
  <si>
    <t>Llicenciat en Filologia Francesa i Traducció i Interpretació (Francès)</t>
  </si>
  <si>
    <t>Llicenciat en Filologia Hispànica</t>
  </si>
  <si>
    <t>Llicenciat en Filologia Hispànica i Filologia Anglesa</t>
  </si>
  <si>
    <t>Llicenciat en Filologia Hispànica i Filologia Catalana</t>
  </si>
  <si>
    <t>Llicenciat en Filologia Hispànica i Filologia Francesa</t>
  </si>
  <si>
    <t>Llicenciat en Filosofia</t>
  </si>
  <si>
    <t>Llicenciat en Filosofia i Lletres - Història</t>
  </si>
  <si>
    <t>Llicenciat en Geografia</t>
  </si>
  <si>
    <t>Llicenciat en Geografia (en xarxa)</t>
  </si>
  <si>
    <t>Llicenciat en Història</t>
  </si>
  <si>
    <t>Llicenciat en Història de l'Art</t>
  </si>
  <si>
    <t>Llicenciat en Història i Ciències de la Música</t>
  </si>
  <si>
    <t>Llicenciat en Humanitats</t>
  </si>
  <si>
    <t>Llicenciat en Teoria de la Literatura i Literatura Comparada</t>
  </si>
  <si>
    <t>Llicenciat Filosofia i Lletres - Filologia Hispànica</t>
  </si>
  <si>
    <t>Llicenciat Filosofia i Lletres - Filologia Romànica</t>
  </si>
  <si>
    <t>Facultat de Medicina</t>
  </si>
  <si>
    <t>Llicenciat en Medicina</t>
  </si>
  <si>
    <t>Facultat de Psicologia</t>
  </si>
  <si>
    <t>Diplomat en Logopèdia</t>
  </si>
  <si>
    <t>Graduat en Logopèdia</t>
  </si>
  <si>
    <t>Graduat en Psicologia</t>
  </si>
  <si>
    <t>Llicenciat en Psicologia</t>
  </si>
  <si>
    <t>Facultat de Traducció i d'Interpretació</t>
  </si>
  <si>
    <t>Graduat Superior en Estudis Internacionals i Interculturals - estudi propi</t>
  </si>
  <si>
    <t>Llicenciat en Estudis d'Àsia Oriental</t>
  </si>
  <si>
    <t>Llicenciat en Traducció i Interpretació (Alemany)</t>
  </si>
  <si>
    <t>Llicenciat en Traducció i Interpretació (Anglès)</t>
  </si>
  <si>
    <t>Llicenciat en Traducció i Interpretació (Francès)</t>
  </si>
  <si>
    <t>Llicenciat en Traducció i Interpretació (Francès) i Filologia Francesa</t>
  </si>
  <si>
    <t>Facultat de Veterinària</t>
  </si>
  <si>
    <t>Llicenciat en Ciència i Tecnologia dels Aliments</t>
  </si>
  <si>
    <t>Llicenciat en Veterinària</t>
  </si>
  <si>
    <t>2003-2004</t>
  </si>
  <si>
    <t>2004-2005</t>
  </si>
  <si>
    <t>2005-2006</t>
  </si>
  <si>
    <t>2006-2007</t>
  </si>
  <si>
    <t>2007-2008</t>
  </si>
  <si>
    <t>2008-2009</t>
  </si>
  <si>
    <t>2009-2010</t>
  </si>
  <si>
    <t>2010-2011</t>
  </si>
  <si>
    <t>2011-2012</t>
  </si>
  <si>
    <t>Home</t>
  </si>
  <si>
    <t>Dona</t>
  </si>
  <si>
    <t>Eina, Escola de Disseny i Art</t>
  </si>
  <si>
    <t>Disseny</t>
  </si>
  <si>
    <t>Escola Massana</t>
  </si>
  <si>
    <t>Arts i Disseny</t>
  </si>
  <si>
    <t>EU Ciències de la Salut</t>
  </si>
  <si>
    <t>Infermeria</t>
  </si>
  <si>
    <t>Fisioteràpia</t>
  </si>
  <si>
    <t>Logopèdia</t>
  </si>
  <si>
    <t>Podologia</t>
  </si>
  <si>
    <t>EU Infermeria de la Creu Roja</t>
  </si>
  <si>
    <t>Teràpia Ocupacional</t>
  </si>
  <si>
    <t>EU Infermeria Sant Pau</t>
  </si>
  <si>
    <t>EU Infermeria Vall d'Hebron</t>
  </si>
  <si>
    <t>EU Infermeria i Fisioteràpia Gimbernat</t>
  </si>
  <si>
    <t>EU Estudis Empresarials de Manresa</t>
  </si>
  <si>
    <t>Ciències Empresarials</t>
  </si>
  <si>
    <t>EU Turisme i Direcció Hotelera</t>
  </si>
  <si>
    <t xml:space="preserve">Turisme </t>
  </si>
  <si>
    <t>Direcció Hotelera</t>
  </si>
  <si>
    <t>Grau en Turisme</t>
  </si>
  <si>
    <t>Escola Superior d'Arxivística i Gestió de Documents</t>
  </si>
  <si>
    <t>Arxivística</t>
  </si>
  <si>
    <t>Escola de Prevenció i Seguretat Integral</t>
  </si>
  <si>
    <t>Prevenció i Seguretat Integral</t>
  </si>
  <si>
    <t>Grau en Prevenció i Seguretat Integral</t>
  </si>
  <si>
    <t>Escola Superior de Comerç i Distribució (ESCODI)</t>
  </si>
  <si>
    <t>Direcció de Comerç i Distribució</t>
  </si>
  <si>
    <t>EU Informàtica Tomàs Cerdà</t>
  </si>
  <si>
    <t>Enginyeria Tècnica d'Informàtica de Gestió</t>
  </si>
  <si>
    <t>Multimèdia</t>
  </si>
  <si>
    <t>EU Politècnica del Medi Ambient</t>
  </si>
  <si>
    <t>Enginyeria Tècnica Industrial, especialitat de Química</t>
  </si>
  <si>
    <t>EU Salesiana de Sarrià</t>
  </si>
  <si>
    <t>Enginyeria Tècnica Industrial, especialitat d'Electricitat</t>
  </si>
  <si>
    <t>Enginyeria Tècnica Industrial, especialitat d'Electrònica Industrial</t>
  </si>
  <si>
    <t>Enginyeria Tècnica Industrial, especialitat de Mecànica</t>
  </si>
  <si>
    <t>Enginyeria Tècnica Industrial, especialitat d'Electricitat i Electrònica</t>
  </si>
  <si>
    <t>Estudiants titulats per centre i per estudi en centres propis</t>
  </si>
  <si>
    <t>Curs acadèmic: 2011/12</t>
  </si>
  <si>
    <t/>
  </si>
  <si>
    <t>OGID , Oficina de Gestió de la Informació i de la Documentació</t>
  </si>
  <si>
    <t>Estudiants titulats per centre i per estudi en centres adscrits</t>
  </si>
  <si>
    <t>OGID, Oficina de Gestió de la Informació i de la Documentació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</si>
</sst>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;\(#,##0\)"/>
    <numFmt numFmtId="165" formatCode="_-* #,##0.00\ _p_t_a_-;\-* #,##0.00\ _p_t_a_-;_-* &quot;-&quot;??\ _p_t_a_-;_-@_-"/>
    <numFmt numFmtId="166" formatCode="_-* #,##0\ _p_t_a_-;\-* #,##0\ _p_t_a_-;_-* &quot;-&quot;\ _p_t_a_-;_-@_-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4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</patternFill>
    </fill>
    <fill>
      <patternFill patternType="solid">
        <fgColor rgb="FFD3D3D3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FFFFFF"/>
      </left>
      <right style="thin">
        <color rgb="FFC0C0C0"/>
      </right>
      <top/>
      <bottom style="thin">
        <color rgb="FFFFFFFF"/>
      </bottom>
      <diagonal/>
    </border>
    <border>
      <left style="thin">
        <color rgb="FFFFFFFF"/>
      </left>
      <right style="thin">
        <color rgb="FFC0C0C0"/>
      </right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5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21" fillId="0" borderId="0"/>
  </cellStyleXfs>
  <cellXfs count="49">
    <xf numFmtId="0" fontId="18" fillId="0" borderId="0" xfId="0" applyFont="1"/>
    <xf numFmtId="0" fontId="0" fillId="0" borderId="0" xfId="0" applyAlignment="1">
      <alignment horizontal="center"/>
    </xf>
    <xf numFmtId="0" fontId="0" fillId="0" borderId="0" xfId="0"/>
    <xf numFmtId="0" fontId="0" fillId="0" borderId="0" xfId="0" applyBorder="1"/>
    <xf numFmtId="0" fontId="22" fillId="0" borderId="0" xfId="44" applyFont="1" applyAlignment="1">
      <alignment vertical="top"/>
    </xf>
    <xf numFmtId="0" fontId="21" fillId="0" borderId="0" xfId="0" applyFont="1"/>
    <xf numFmtId="0" fontId="21" fillId="0" borderId="0" xfId="0" applyFont="1" applyAlignment="1">
      <alignment horizontal="center" vertical="center"/>
    </xf>
    <xf numFmtId="0" fontId="20" fillId="0" borderId="0" xfId="44" applyFont="1" applyAlignment="1">
      <alignment vertical="top"/>
    </xf>
    <xf numFmtId="0" fontId="20" fillId="33" borderId="10" xfId="0" applyFont="1" applyFill="1" applyBorder="1" applyAlignment="1">
      <alignment horizontal="center" wrapText="1"/>
    </xf>
    <xf numFmtId="164" fontId="21" fillId="33" borderId="10" xfId="0" applyNumberFormat="1" applyFont="1" applyFill="1" applyBorder="1" applyAlignment="1">
      <alignment horizontal="center" vertical="center"/>
    </xf>
    <xf numFmtId="164" fontId="20" fillId="34" borderId="13" xfId="0" applyNumberFormat="1" applyFont="1" applyFill="1" applyBorder="1" applyAlignment="1">
      <alignment horizontal="center" vertical="center"/>
    </xf>
    <xf numFmtId="0" fontId="21" fillId="33" borderId="14" xfId="0" applyFont="1" applyFill="1" applyBorder="1" applyAlignment="1">
      <alignment horizontal="left" vertical="center" wrapText="1"/>
    </xf>
    <xf numFmtId="0" fontId="20" fillId="34" borderId="15" xfId="0" applyFont="1" applyFill="1" applyBorder="1" applyAlignment="1">
      <alignment horizontal="left" vertical="center"/>
    </xf>
    <xf numFmtId="0" fontId="21" fillId="33" borderId="0" xfId="0" applyFont="1" applyFill="1" applyBorder="1" applyAlignment="1">
      <alignment horizontal="left" vertical="center" wrapText="1"/>
    </xf>
    <xf numFmtId="0" fontId="20" fillId="34" borderId="10" xfId="0" applyFont="1" applyFill="1" applyBorder="1" applyAlignment="1">
      <alignment horizontal="left" vertical="center"/>
    </xf>
    <xf numFmtId="0" fontId="20" fillId="34" borderId="16" xfId="0" applyFont="1" applyFill="1" applyBorder="1" applyAlignment="1">
      <alignment horizontal="left" vertical="center"/>
    </xf>
    <xf numFmtId="164" fontId="20" fillId="34" borderId="16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0" fillId="33" borderId="17" xfId="0" applyFont="1" applyFill="1" applyBorder="1" applyAlignment="1">
      <alignment horizontal="center" wrapText="1"/>
    </xf>
    <xf numFmtId="164" fontId="21" fillId="33" borderId="17" xfId="0" applyNumberFormat="1" applyFont="1" applyFill="1" applyBorder="1" applyAlignment="1">
      <alignment horizontal="center" vertical="center"/>
    </xf>
    <xf numFmtId="164" fontId="20" fillId="34" borderId="18" xfId="0" applyNumberFormat="1" applyFont="1" applyFill="1" applyBorder="1" applyAlignment="1">
      <alignment horizontal="center" vertical="center"/>
    </xf>
    <xf numFmtId="164" fontId="20" fillId="34" borderId="19" xfId="0" applyNumberFormat="1" applyFont="1" applyFill="1" applyBorder="1" applyAlignment="1">
      <alignment horizontal="center" vertical="center"/>
    </xf>
    <xf numFmtId="0" fontId="24" fillId="33" borderId="10" xfId="44" applyFont="1" applyFill="1" applyBorder="1" applyAlignment="1">
      <alignment horizontal="left" vertical="center" wrapText="1"/>
    </xf>
    <xf numFmtId="164" fontId="24" fillId="33" borderId="10" xfId="44" applyNumberFormat="1" applyFont="1" applyFill="1" applyBorder="1" applyAlignment="1">
      <alignment horizontal="center" vertical="center"/>
    </xf>
    <xf numFmtId="164" fontId="23" fillId="34" borderId="13" xfId="44" applyNumberFormat="1" applyFont="1" applyFill="1" applyBorder="1" applyAlignment="1">
      <alignment horizontal="center" vertical="center"/>
    </xf>
    <xf numFmtId="0" fontId="23" fillId="34" borderId="13" xfId="44" applyFont="1" applyFill="1" applyBorder="1" applyAlignment="1">
      <alignment horizontal="left" vertical="center"/>
    </xf>
    <xf numFmtId="164" fontId="23" fillId="34" borderId="18" xfId="44" applyNumberFormat="1" applyFont="1" applyFill="1" applyBorder="1" applyAlignment="1">
      <alignment horizontal="center" vertical="center"/>
    </xf>
    <xf numFmtId="0" fontId="23" fillId="34" borderId="10" xfId="44" applyFont="1" applyFill="1" applyBorder="1" applyAlignment="1">
      <alignment horizontal="left" vertical="center"/>
    </xf>
    <xf numFmtId="0" fontId="23" fillId="34" borderId="16" xfId="44" applyFont="1" applyFill="1" applyBorder="1" applyAlignment="1">
      <alignment horizontal="left" vertical="center"/>
    </xf>
    <xf numFmtId="164" fontId="23" fillId="34" borderId="16" xfId="44" applyNumberFormat="1" applyFont="1" applyFill="1" applyBorder="1" applyAlignment="1">
      <alignment horizontal="center" vertical="center"/>
    </xf>
    <xf numFmtId="164" fontId="23" fillId="34" borderId="19" xfId="44" applyNumberFormat="1" applyFont="1" applyFill="1" applyBorder="1" applyAlignment="1">
      <alignment horizontal="center" vertical="center"/>
    </xf>
    <xf numFmtId="0" fontId="21" fillId="0" borderId="0" xfId="44"/>
    <xf numFmtId="0" fontId="21" fillId="0" borderId="0" xfId="44" applyAlignment="1">
      <alignment horizontal="center"/>
    </xf>
    <xf numFmtId="0" fontId="20" fillId="33" borderId="11" xfId="44" applyFont="1" applyFill="1" applyBorder="1" applyAlignment="1">
      <alignment horizontal="center" wrapText="1"/>
    </xf>
    <xf numFmtId="0" fontId="20" fillId="33" borderId="11" xfId="0" applyFont="1" applyFill="1" applyBorder="1" applyAlignment="1">
      <alignment horizontal="center"/>
    </xf>
    <xf numFmtId="0" fontId="20" fillId="33" borderId="12" xfId="0" applyFont="1" applyFill="1" applyBorder="1" applyAlignment="1">
      <alignment horizontal="center"/>
    </xf>
    <xf numFmtId="0" fontId="21" fillId="33" borderId="12" xfId="0" applyFont="1" applyFill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20" fillId="33" borderId="11" xfId="0" applyFont="1" applyFill="1" applyBorder="1" applyAlignment="1">
      <alignment horizontal="left" vertical="center" wrapText="1"/>
    </xf>
    <xf numFmtId="0" fontId="20" fillId="33" borderId="12" xfId="0" applyFont="1" applyFill="1" applyBorder="1" applyAlignment="1">
      <alignment horizontal="center" wrapText="1"/>
    </xf>
    <xf numFmtId="0" fontId="21" fillId="0" borderId="0" xfId="0" applyFont="1" applyAlignment="1">
      <alignment vertical="top" wrapText="1"/>
    </xf>
    <xf numFmtId="0" fontId="23" fillId="33" borderId="11" xfId="44" applyFont="1" applyFill="1" applyBorder="1" applyAlignment="1">
      <alignment horizontal="center" wrapText="1"/>
    </xf>
    <xf numFmtId="0" fontId="23" fillId="33" borderId="11" xfId="44" applyFont="1" applyFill="1" applyBorder="1" applyAlignment="1">
      <alignment horizontal="left" vertical="center" wrapText="1"/>
    </xf>
    <xf numFmtId="0" fontId="23" fillId="33" borderId="20" xfId="44" applyFont="1" applyFill="1" applyBorder="1" applyAlignment="1">
      <alignment horizontal="center" wrapText="1"/>
    </xf>
    <xf numFmtId="0" fontId="18" fillId="0" borderId="20" xfId="0" applyFont="1" applyBorder="1" applyAlignment="1"/>
    <xf numFmtId="0" fontId="18" fillId="0" borderId="21" xfId="0" applyFont="1" applyBorder="1" applyAlignment="1"/>
    <xf numFmtId="0" fontId="23" fillId="33" borderId="12" xfId="44" applyFont="1" applyFill="1" applyBorder="1" applyAlignment="1">
      <alignment horizontal="center" wrapText="1"/>
    </xf>
    <xf numFmtId="0" fontId="24" fillId="33" borderId="10" xfId="44" applyFont="1" applyFill="1" applyBorder="1" applyAlignment="1">
      <alignment horizontal="left" vertical="center" wrapText="1"/>
    </xf>
    <xf numFmtId="0" fontId="18" fillId="0" borderId="0" xfId="0" applyFont="1" applyAlignment="1"/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[0] 2" xfId="43"/>
    <cellStyle name="Millares 2" xfId="42"/>
    <cellStyle name="Neutral" xfId="8" builtinId="28" customBuiltin="1"/>
    <cellStyle name="Normal" xfId="0" builtinId="0"/>
    <cellStyle name="Normal 2" xfId="44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Q143"/>
  <sheetViews>
    <sheetView showGridLines="0" tabSelected="1" workbookViewId="0">
      <selection activeCell="A3" sqref="A3"/>
    </sheetView>
  </sheetViews>
  <sheetFormatPr baseColWidth="10" defaultColWidth="9.140625" defaultRowHeight="12.75" outlineLevelRow="1" x14ac:dyDescent="0.2"/>
  <cols>
    <col min="1" max="1" width="25.42578125" customWidth="1"/>
    <col min="2" max="2" width="61.140625" bestFit="1" customWidth="1"/>
    <col min="3" max="3" width="8.7109375" customWidth="1"/>
    <col min="4" max="4" width="9" customWidth="1"/>
    <col min="5" max="5" width="8.7109375" customWidth="1"/>
    <col min="6" max="6" width="9" customWidth="1"/>
    <col min="7" max="7" width="8.7109375" customWidth="1"/>
    <col min="8" max="8" width="9" customWidth="1"/>
    <col min="9" max="9" width="8.7109375" customWidth="1"/>
    <col min="10" max="10" width="9" customWidth="1"/>
    <col min="11" max="11" width="8.7109375" customWidth="1"/>
  </cols>
  <sheetData>
    <row r="1" spans="1:15" s="5" customFormat="1" ht="18" x14ac:dyDescent="0.2">
      <c r="A1" s="4" t="s">
        <v>177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s="5" customFormat="1" ht="18" x14ac:dyDescent="0.2">
      <c r="A2" s="4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s="5" customFormat="1" x14ac:dyDescent="0.2">
      <c r="A3" s="7" t="s">
        <v>178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 s="5" customFormat="1" ht="18" x14ac:dyDescent="0.2">
      <c r="A4" s="4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ht="15" customHeight="1" x14ac:dyDescent="0.2">
      <c r="A5" s="38" t="s">
        <v>0</v>
      </c>
      <c r="B5" s="38" t="s">
        <v>1</v>
      </c>
      <c r="C5" s="39" t="s">
        <v>2</v>
      </c>
      <c r="D5" s="39"/>
      <c r="E5" s="39"/>
      <c r="F5" s="39"/>
      <c r="G5" s="39"/>
      <c r="H5" s="39"/>
      <c r="I5" s="39"/>
      <c r="J5" s="39"/>
      <c r="K5" s="39"/>
    </row>
    <row r="6" spans="1:15" ht="15" customHeight="1" x14ac:dyDescent="0.2">
      <c r="A6" s="38"/>
      <c r="B6" s="38"/>
      <c r="C6" s="8" t="s">
        <v>11</v>
      </c>
      <c r="D6" s="8" t="s">
        <v>10</v>
      </c>
      <c r="E6" s="8" t="s">
        <v>9</v>
      </c>
      <c r="F6" s="8" t="s">
        <v>8</v>
      </c>
      <c r="G6" s="8" t="s">
        <v>7</v>
      </c>
      <c r="H6" s="8" t="s">
        <v>6</v>
      </c>
      <c r="I6" s="8" t="s">
        <v>5</v>
      </c>
      <c r="J6" s="8" t="s">
        <v>4</v>
      </c>
      <c r="K6" s="18" t="s">
        <v>3</v>
      </c>
    </row>
    <row r="7" spans="1:15" ht="15" customHeight="1" outlineLevel="1" x14ac:dyDescent="0.2">
      <c r="A7" s="36" t="s">
        <v>13</v>
      </c>
      <c r="B7" s="11" t="s">
        <v>14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13</v>
      </c>
      <c r="J7" s="9">
        <v>9</v>
      </c>
      <c r="K7" s="19">
        <v>6</v>
      </c>
    </row>
    <row r="8" spans="1:15" ht="15" customHeight="1" outlineLevel="1" x14ac:dyDescent="0.2">
      <c r="A8" s="36"/>
      <c r="B8" s="11" t="s">
        <v>15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20</v>
      </c>
      <c r="J8" s="9">
        <v>18</v>
      </c>
      <c r="K8" s="19">
        <v>18</v>
      </c>
    </row>
    <row r="9" spans="1:15" ht="15" customHeight="1" outlineLevel="1" x14ac:dyDescent="0.2">
      <c r="A9" s="36"/>
      <c r="B9" s="11" t="s">
        <v>16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11</v>
      </c>
      <c r="J9" s="9">
        <v>13</v>
      </c>
      <c r="K9" s="19">
        <v>10</v>
      </c>
    </row>
    <row r="10" spans="1:15" ht="15" customHeight="1" outlineLevel="1" x14ac:dyDescent="0.2">
      <c r="A10" s="36"/>
      <c r="B10" s="11" t="s">
        <v>17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1</v>
      </c>
      <c r="I10" s="9">
        <v>122</v>
      </c>
      <c r="J10" s="9">
        <v>92</v>
      </c>
      <c r="K10" s="19">
        <v>84</v>
      </c>
    </row>
    <row r="11" spans="1:15" ht="15" customHeight="1" outlineLevel="1" x14ac:dyDescent="0.2">
      <c r="A11" s="36"/>
      <c r="B11" s="11" t="s">
        <v>18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26</v>
      </c>
      <c r="J11" s="9">
        <v>20</v>
      </c>
      <c r="K11" s="19">
        <v>37</v>
      </c>
    </row>
    <row r="12" spans="1:15" ht="15" customHeight="1" outlineLevel="1" x14ac:dyDescent="0.2">
      <c r="A12" s="36"/>
      <c r="B12" s="11" t="s">
        <v>19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33</v>
      </c>
      <c r="J12" s="9">
        <v>46</v>
      </c>
      <c r="K12" s="19">
        <v>45</v>
      </c>
    </row>
    <row r="13" spans="1:15" ht="15" customHeight="1" outlineLevel="1" x14ac:dyDescent="0.2">
      <c r="A13" s="36"/>
      <c r="B13" s="11" t="s">
        <v>20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50</v>
      </c>
      <c r="J13" s="9">
        <v>63</v>
      </c>
      <c r="K13" s="19">
        <v>53</v>
      </c>
    </row>
    <row r="14" spans="1:15" ht="15" customHeight="1" outlineLevel="1" x14ac:dyDescent="0.2">
      <c r="A14" s="36"/>
      <c r="B14" s="11" t="s">
        <v>21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1</v>
      </c>
      <c r="I14" s="9">
        <v>25</v>
      </c>
      <c r="J14" s="9">
        <v>32</v>
      </c>
      <c r="K14" s="19">
        <v>36</v>
      </c>
    </row>
    <row r="15" spans="1:15" ht="15" customHeight="1" outlineLevel="1" x14ac:dyDescent="0.2">
      <c r="A15" s="36"/>
      <c r="B15" s="11" t="s">
        <v>22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62</v>
      </c>
      <c r="J15" s="9">
        <v>64</v>
      </c>
      <c r="K15" s="19">
        <v>76</v>
      </c>
    </row>
    <row r="16" spans="1:15" ht="15" customHeight="1" outlineLevel="1" x14ac:dyDescent="0.2">
      <c r="A16" s="36"/>
      <c r="B16" s="11" t="s">
        <v>23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2</v>
      </c>
      <c r="K16" s="19">
        <v>5</v>
      </c>
    </row>
    <row r="17" spans="1:11" ht="15" customHeight="1" outlineLevel="1" x14ac:dyDescent="0.2">
      <c r="A17" s="36"/>
      <c r="B17" s="11" t="s">
        <v>24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19">
        <v>14</v>
      </c>
    </row>
    <row r="18" spans="1:11" ht="15" customHeight="1" outlineLevel="1" x14ac:dyDescent="0.2">
      <c r="A18" s="36"/>
      <c r="B18" s="11" t="s">
        <v>25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1</v>
      </c>
      <c r="J18" s="9">
        <v>1</v>
      </c>
      <c r="K18" s="19">
        <v>1</v>
      </c>
    </row>
    <row r="19" spans="1:11" ht="15" customHeight="1" x14ac:dyDescent="0.2">
      <c r="A19" s="36"/>
      <c r="B19" s="12" t="s">
        <v>12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2</v>
      </c>
      <c r="I19" s="10">
        <v>363</v>
      </c>
      <c r="J19" s="10">
        <v>360</v>
      </c>
      <c r="K19" s="20">
        <v>385</v>
      </c>
    </row>
    <row r="20" spans="1:11" ht="15" customHeight="1" outlineLevel="1" x14ac:dyDescent="0.2">
      <c r="A20" s="36" t="s">
        <v>26</v>
      </c>
      <c r="B20" s="11" t="s">
        <v>14</v>
      </c>
      <c r="C20" s="9">
        <v>7</v>
      </c>
      <c r="D20" s="9">
        <v>14</v>
      </c>
      <c r="E20" s="9">
        <v>8</v>
      </c>
      <c r="F20" s="9">
        <v>7</v>
      </c>
      <c r="G20" s="9">
        <v>13</v>
      </c>
      <c r="H20" s="9">
        <v>11</v>
      </c>
      <c r="I20" s="9">
        <v>0</v>
      </c>
      <c r="J20" s="9">
        <v>0</v>
      </c>
      <c r="K20" s="19">
        <v>0</v>
      </c>
    </row>
    <row r="21" spans="1:11" ht="15" customHeight="1" outlineLevel="1" x14ac:dyDescent="0.2">
      <c r="A21" s="36"/>
      <c r="B21" s="11" t="s">
        <v>15</v>
      </c>
      <c r="C21" s="9">
        <v>0</v>
      </c>
      <c r="D21" s="9">
        <v>0</v>
      </c>
      <c r="E21" s="9">
        <v>5</v>
      </c>
      <c r="F21" s="9">
        <v>17</v>
      </c>
      <c r="G21" s="9">
        <v>23</v>
      </c>
      <c r="H21" s="9">
        <v>22</v>
      </c>
      <c r="I21" s="9">
        <v>0</v>
      </c>
      <c r="J21" s="9">
        <v>0</v>
      </c>
      <c r="K21" s="19">
        <v>0</v>
      </c>
    </row>
    <row r="22" spans="1:11" ht="15" customHeight="1" outlineLevel="1" x14ac:dyDescent="0.2">
      <c r="A22" s="36"/>
      <c r="B22" s="11" t="s">
        <v>16</v>
      </c>
      <c r="C22" s="9">
        <v>17</v>
      </c>
      <c r="D22" s="9">
        <v>27</v>
      </c>
      <c r="E22" s="9">
        <v>9</v>
      </c>
      <c r="F22" s="9">
        <v>19</v>
      </c>
      <c r="G22" s="9">
        <v>11</v>
      </c>
      <c r="H22" s="9">
        <v>18</v>
      </c>
      <c r="I22" s="9">
        <v>0</v>
      </c>
      <c r="J22" s="9">
        <v>0</v>
      </c>
      <c r="K22" s="19">
        <v>0</v>
      </c>
    </row>
    <row r="23" spans="1:11" ht="15" customHeight="1" outlineLevel="1" x14ac:dyDescent="0.2">
      <c r="A23" s="36"/>
      <c r="B23" s="11" t="s">
        <v>17</v>
      </c>
      <c r="C23" s="9">
        <v>127</v>
      </c>
      <c r="D23" s="9">
        <v>113</v>
      </c>
      <c r="E23" s="9">
        <v>109</v>
      </c>
      <c r="F23" s="9">
        <v>144</v>
      </c>
      <c r="G23" s="9">
        <v>128</v>
      </c>
      <c r="H23" s="9">
        <v>135</v>
      </c>
      <c r="I23" s="9">
        <v>0</v>
      </c>
      <c r="J23" s="9">
        <v>0</v>
      </c>
      <c r="K23" s="19">
        <v>0</v>
      </c>
    </row>
    <row r="24" spans="1:11" ht="15" customHeight="1" outlineLevel="1" x14ac:dyDescent="0.2">
      <c r="A24" s="36"/>
      <c r="B24" s="11" t="s">
        <v>18</v>
      </c>
      <c r="C24" s="9">
        <v>32</v>
      </c>
      <c r="D24" s="9">
        <v>37</v>
      </c>
      <c r="E24" s="9">
        <v>37</v>
      </c>
      <c r="F24" s="9">
        <v>30</v>
      </c>
      <c r="G24" s="9">
        <v>43</v>
      </c>
      <c r="H24" s="9">
        <v>30</v>
      </c>
      <c r="I24" s="9">
        <v>0</v>
      </c>
      <c r="J24" s="9">
        <v>0</v>
      </c>
      <c r="K24" s="19">
        <v>0</v>
      </c>
    </row>
    <row r="25" spans="1:11" ht="15" customHeight="1" outlineLevel="1" x14ac:dyDescent="0.2">
      <c r="A25" s="36"/>
      <c r="B25" s="11" t="s">
        <v>19</v>
      </c>
      <c r="C25" s="9">
        <v>11</v>
      </c>
      <c r="D25" s="9">
        <v>23</v>
      </c>
      <c r="E25" s="9">
        <v>42</v>
      </c>
      <c r="F25" s="9">
        <v>30</v>
      </c>
      <c r="G25" s="9">
        <v>27</v>
      </c>
      <c r="H25" s="9">
        <v>39</v>
      </c>
      <c r="I25" s="9">
        <v>0</v>
      </c>
      <c r="J25" s="9">
        <v>0</v>
      </c>
      <c r="K25" s="19">
        <v>0</v>
      </c>
    </row>
    <row r="26" spans="1:11" ht="15" customHeight="1" outlineLevel="1" x14ac:dyDescent="0.2">
      <c r="A26" s="36"/>
      <c r="B26" s="11" t="s">
        <v>21</v>
      </c>
      <c r="C26" s="9">
        <v>0</v>
      </c>
      <c r="D26" s="9">
        <v>2</v>
      </c>
      <c r="E26" s="9">
        <v>35</v>
      </c>
      <c r="F26" s="9">
        <v>8</v>
      </c>
      <c r="G26" s="9">
        <v>13</v>
      </c>
      <c r="H26" s="9">
        <v>21</v>
      </c>
      <c r="I26" s="9">
        <v>0</v>
      </c>
      <c r="J26" s="9">
        <v>0</v>
      </c>
      <c r="K26" s="19">
        <v>0</v>
      </c>
    </row>
    <row r="27" spans="1:11" ht="15" customHeight="1" outlineLevel="1" x14ac:dyDescent="0.2">
      <c r="A27" s="36"/>
      <c r="B27" s="11" t="s">
        <v>25</v>
      </c>
      <c r="C27" s="9">
        <v>0</v>
      </c>
      <c r="D27" s="9">
        <v>0</v>
      </c>
      <c r="E27" s="9">
        <v>0</v>
      </c>
      <c r="F27" s="9">
        <v>1</v>
      </c>
      <c r="G27" s="9">
        <v>4</v>
      </c>
      <c r="H27" s="9">
        <v>3</v>
      </c>
      <c r="I27" s="9">
        <v>0</v>
      </c>
      <c r="J27" s="9">
        <v>0</v>
      </c>
      <c r="K27" s="19">
        <v>0</v>
      </c>
    </row>
    <row r="28" spans="1:11" ht="15" customHeight="1" x14ac:dyDescent="0.2">
      <c r="A28" s="36"/>
      <c r="B28" s="12" t="s">
        <v>12</v>
      </c>
      <c r="C28" s="10">
        <v>194</v>
      </c>
      <c r="D28" s="10">
        <v>216</v>
      </c>
      <c r="E28" s="10">
        <v>245</v>
      </c>
      <c r="F28" s="10">
        <v>256</v>
      </c>
      <c r="G28" s="10">
        <v>262</v>
      </c>
      <c r="H28" s="10">
        <v>279</v>
      </c>
      <c r="I28" s="10">
        <v>0</v>
      </c>
      <c r="J28" s="10">
        <v>0</v>
      </c>
      <c r="K28" s="20">
        <v>0</v>
      </c>
    </row>
    <row r="29" spans="1:11" ht="15" customHeight="1" outlineLevel="1" x14ac:dyDescent="0.2">
      <c r="A29" s="36" t="s">
        <v>27</v>
      </c>
      <c r="B29" s="11" t="s">
        <v>28</v>
      </c>
      <c r="C29" s="9">
        <v>212</v>
      </c>
      <c r="D29" s="9">
        <v>182</v>
      </c>
      <c r="E29" s="9">
        <v>208</v>
      </c>
      <c r="F29" s="9">
        <v>205</v>
      </c>
      <c r="G29" s="9">
        <v>211</v>
      </c>
      <c r="H29" s="9">
        <v>197</v>
      </c>
      <c r="I29" s="9">
        <v>0</v>
      </c>
      <c r="J29" s="9">
        <v>0</v>
      </c>
      <c r="K29" s="19">
        <v>0</v>
      </c>
    </row>
    <row r="30" spans="1:11" ht="15" customHeight="1" x14ac:dyDescent="0.2">
      <c r="A30" s="36"/>
      <c r="B30" s="12" t="s">
        <v>12</v>
      </c>
      <c r="C30" s="10">
        <v>212</v>
      </c>
      <c r="D30" s="10">
        <v>182</v>
      </c>
      <c r="E30" s="10">
        <v>208</v>
      </c>
      <c r="F30" s="10">
        <v>205</v>
      </c>
      <c r="G30" s="10">
        <v>211</v>
      </c>
      <c r="H30" s="10">
        <v>197</v>
      </c>
      <c r="I30" s="10">
        <v>0</v>
      </c>
      <c r="J30" s="10">
        <v>0</v>
      </c>
      <c r="K30" s="20">
        <v>0</v>
      </c>
    </row>
    <row r="31" spans="1:11" ht="15" customHeight="1" outlineLevel="1" x14ac:dyDescent="0.2">
      <c r="A31" s="36" t="s">
        <v>29</v>
      </c>
      <c r="B31" s="11" t="s">
        <v>20</v>
      </c>
      <c r="C31" s="9">
        <v>64</v>
      </c>
      <c r="D31" s="9">
        <v>83</v>
      </c>
      <c r="E31" s="9">
        <v>40</v>
      </c>
      <c r="F31" s="9">
        <v>37</v>
      </c>
      <c r="G31" s="9">
        <v>39</v>
      </c>
      <c r="H31" s="9">
        <v>58</v>
      </c>
      <c r="I31" s="9">
        <v>0</v>
      </c>
      <c r="J31" s="9">
        <v>0</v>
      </c>
      <c r="K31" s="19">
        <v>0</v>
      </c>
    </row>
    <row r="32" spans="1:11" ht="15" customHeight="1" outlineLevel="1" x14ac:dyDescent="0.2">
      <c r="A32" s="36"/>
      <c r="B32" s="11" t="s">
        <v>22</v>
      </c>
      <c r="C32" s="9">
        <v>61</v>
      </c>
      <c r="D32" s="9">
        <v>87</v>
      </c>
      <c r="E32" s="9">
        <v>72</v>
      </c>
      <c r="F32" s="9">
        <v>58</v>
      </c>
      <c r="G32" s="9">
        <v>70</v>
      </c>
      <c r="H32" s="9">
        <v>56</v>
      </c>
      <c r="I32" s="9">
        <v>0</v>
      </c>
      <c r="J32" s="9">
        <v>0</v>
      </c>
      <c r="K32" s="19">
        <v>0</v>
      </c>
    </row>
    <row r="33" spans="1:11" ht="15" customHeight="1" x14ac:dyDescent="0.2">
      <c r="A33" s="36"/>
      <c r="B33" s="12" t="s">
        <v>12</v>
      </c>
      <c r="C33" s="10">
        <v>125</v>
      </c>
      <c r="D33" s="10">
        <v>170</v>
      </c>
      <c r="E33" s="10">
        <v>112</v>
      </c>
      <c r="F33" s="10">
        <v>95</v>
      </c>
      <c r="G33" s="10">
        <v>109</v>
      </c>
      <c r="H33" s="10">
        <v>114</v>
      </c>
      <c r="I33" s="10">
        <v>0</v>
      </c>
      <c r="J33" s="10">
        <v>0</v>
      </c>
      <c r="K33" s="20">
        <v>0</v>
      </c>
    </row>
    <row r="34" spans="1:11" ht="15" customHeight="1" outlineLevel="1" x14ac:dyDescent="0.2">
      <c r="A34" s="36" t="s">
        <v>30</v>
      </c>
      <c r="B34" s="11" t="s">
        <v>28</v>
      </c>
      <c r="C34" s="9">
        <v>1</v>
      </c>
      <c r="D34" s="9">
        <v>1</v>
      </c>
      <c r="E34" s="9">
        <v>0</v>
      </c>
      <c r="F34" s="9">
        <v>0</v>
      </c>
      <c r="G34" s="9">
        <v>0</v>
      </c>
      <c r="H34" s="9">
        <v>1</v>
      </c>
      <c r="I34" s="9">
        <v>191</v>
      </c>
      <c r="J34" s="9">
        <v>213</v>
      </c>
      <c r="K34" s="19">
        <v>266</v>
      </c>
    </row>
    <row r="35" spans="1:11" ht="15" customHeight="1" outlineLevel="1" x14ac:dyDescent="0.2">
      <c r="A35" s="36"/>
      <c r="B35" s="11" t="s">
        <v>31</v>
      </c>
      <c r="C35" s="9">
        <v>0</v>
      </c>
      <c r="D35" s="9">
        <v>0</v>
      </c>
      <c r="E35" s="9">
        <v>0</v>
      </c>
      <c r="F35" s="9">
        <v>1</v>
      </c>
      <c r="G35" s="9">
        <v>0</v>
      </c>
      <c r="H35" s="9">
        <v>10</v>
      </c>
      <c r="I35" s="9">
        <v>213</v>
      </c>
      <c r="J35" s="9">
        <v>233</v>
      </c>
      <c r="K35" s="19">
        <v>263</v>
      </c>
    </row>
    <row r="36" spans="1:11" ht="15" customHeight="1" outlineLevel="1" x14ac:dyDescent="0.2">
      <c r="A36" s="36"/>
      <c r="B36" s="11" t="s">
        <v>32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40</v>
      </c>
      <c r="J36" s="9">
        <v>40</v>
      </c>
      <c r="K36" s="19">
        <v>24</v>
      </c>
    </row>
    <row r="37" spans="1:11" ht="15" customHeight="1" outlineLevel="1" x14ac:dyDescent="0.2">
      <c r="A37" s="36"/>
      <c r="B37" s="11" t="s">
        <v>33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2</v>
      </c>
      <c r="I37" s="9">
        <v>111</v>
      </c>
      <c r="J37" s="9">
        <v>117</v>
      </c>
      <c r="K37" s="19">
        <v>114</v>
      </c>
    </row>
    <row r="38" spans="1:11" ht="15" customHeight="1" outlineLevel="1" x14ac:dyDescent="0.2">
      <c r="A38" s="36"/>
      <c r="B38" s="11" t="s">
        <v>34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41</v>
      </c>
      <c r="J38" s="9">
        <v>51</v>
      </c>
      <c r="K38" s="19">
        <v>43</v>
      </c>
    </row>
    <row r="39" spans="1:11" ht="15" customHeight="1" x14ac:dyDescent="0.2">
      <c r="A39" s="36"/>
      <c r="B39" s="12" t="s">
        <v>12</v>
      </c>
      <c r="C39" s="10">
        <v>1</v>
      </c>
      <c r="D39" s="10">
        <v>1</v>
      </c>
      <c r="E39" s="10">
        <v>0</v>
      </c>
      <c r="F39" s="10">
        <v>1</v>
      </c>
      <c r="G39" s="10">
        <v>0</v>
      </c>
      <c r="H39" s="10">
        <v>13</v>
      </c>
      <c r="I39" s="10">
        <v>596</v>
      </c>
      <c r="J39" s="10">
        <v>654</v>
      </c>
      <c r="K39" s="20">
        <v>710</v>
      </c>
    </row>
    <row r="40" spans="1:11" ht="15" customHeight="1" outlineLevel="1" x14ac:dyDescent="0.2">
      <c r="A40" s="36" t="s">
        <v>35</v>
      </c>
      <c r="B40" s="11" t="s">
        <v>36</v>
      </c>
      <c r="C40" s="9">
        <v>0</v>
      </c>
      <c r="D40" s="9">
        <v>0</v>
      </c>
      <c r="E40" s="9">
        <v>1</v>
      </c>
      <c r="F40" s="9">
        <v>160</v>
      </c>
      <c r="G40" s="9">
        <v>198</v>
      </c>
      <c r="H40" s="9">
        <v>242</v>
      </c>
      <c r="I40" s="9">
        <v>170</v>
      </c>
      <c r="J40" s="9">
        <v>216</v>
      </c>
      <c r="K40" s="19">
        <v>290</v>
      </c>
    </row>
    <row r="41" spans="1:11" ht="15" customHeight="1" outlineLevel="1" x14ac:dyDescent="0.2">
      <c r="A41" s="36"/>
      <c r="B41" s="11" t="s">
        <v>37</v>
      </c>
      <c r="C41" s="9">
        <v>0</v>
      </c>
      <c r="D41" s="9">
        <v>0</v>
      </c>
      <c r="E41" s="9">
        <v>0</v>
      </c>
      <c r="F41" s="9">
        <v>47</v>
      </c>
      <c r="G41" s="9">
        <v>41</v>
      </c>
      <c r="H41" s="9">
        <v>46</v>
      </c>
      <c r="I41" s="9">
        <v>48</v>
      </c>
      <c r="J41" s="9">
        <v>27</v>
      </c>
      <c r="K41" s="19">
        <v>36</v>
      </c>
    </row>
    <row r="42" spans="1:11" ht="15" customHeight="1" outlineLevel="1" x14ac:dyDescent="0.2">
      <c r="A42" s="36"/>
      <c r="B42" s="11" t="s">
        <v>38</v>
      </c>
      <c r="C42" s="9">
        <v>0</v>
      </c>
      <c r="D42" s="9">
        <v>1</v>
      </c>
      <c r="E42" s="9">
        <v>3</v>
      </c>
      <c r="F42" s="9">
        <v>71</v>
      </c>
      <c r="G42" s="9">
        <v>92</v>
      </c>
      <c r="H42" s="9">
        <v>100</v>
      </c>
      <c r="I42" s="9">
        <v>81</v>
      </c>
      <c r="J42" s="9">
        <v>94</v>
      </c>
      <c r="K42" s="19">
        <v>86</v>
      </c>
    </row>
    <row r="43" spans="1:11" ht="15" customHeight="1" x14ac:dyDescent="0.2">
      <c r="A43" s="36"/>
      <c r="B43" s="12" t="s">
        <v>12</v>
      </c>
      <c r="C43" s="10">
        <v>0</v>
      </c>
      <c r="D43" s="10">
        <v>1</v>
      </c>
      <c r="E43" s="10">
        <v>4</v>
      </c>
      <c r="F43" s="10">
        <v>278</v>
      </c>
      <c r="G43" s="10">
        <v>331</v>
      </c>
      <c r="H43" s="10">
        <v>388</v>
      </c>
      <c r="I43" s="10">
        <v>299</v>
      </c>
      <c r="J43" s="10">
        <v>337</v>
      </c>
      <c r="K43" s="20">
        <v>412</v>
      </c>
    </row>
    <row r="44" spans="1:11" ht="15" customHeight="1" outlineLevel="1" x14ac:dyDescent="0.2">
      <c r="A44" s="36" t="s">
        <v>39</v>
      </c>
      <c r="B44" s="11" t="s">
        <v>40</v>
      </c>
      <c r="C44" s="9">
        <v>19</v>
      </c>
      <c r="D44" s="9">
        <v>12</v>
      </c>
      <c r="E44" s="9">
        <v>7</v>
      </c>
      <c r="F44" s="9">
        <v>20</v>
      </c>
      <c r="G44" s="9">
        <v>8</v>
      </c>
      <c r="H44" s="9">
        <v>9</v>
      </c>
      <c r="I44" s="9">
        <v>13</v>
      </c>
      <c r="J44" s="9">
        <v>13</v>
      </c>
      <c r="K44" s="19">
        <v>6</v>
      </c>
    </row>
    <row r="45" spans="1:11" ht="15" customHeight="1" outlineLevel="1" x14ac:dyDescent="0.2">
      <c r="A45" s="36"/>
      <c r="B45" s="11" t="s">
        <v>41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2</v>
      </c>
      <c r="K45" s="19">
        <v>3</v>
      </c>
    </row>
    <row r="46" spans="1:11" ht="15" customHeight="1" outlineLevel="1" x14ac:dyDescent="0.2">
      <c r="A46" s="36"/>
      <c r="B46" s="11" t="s">
        <v>42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1</v>
      </c>
      <c r="K46" s="19">
        <v>2</v>
      </c>
    </row>
    <row r="47" spans="1:11" ht="15" customHeight="1" outlineLevel="1" x14ac:dyDescent="0.2">
      <c r="A47" s="36"/>
      <c r="B47" s="11" t="s">
        <v>43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1</v>
      </c>
      <c r="K47" s="19">
        <v>9</v>
      </c>
    </row>
    <row r="48" spans="1:11" ht="15" customHeight="1" outlineLevel="1" x14ac:dyDescent="0.2">
      <c r="A48" s="36"/>
      <c r="B48" s="11" t="s">
        <v>44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22</v>
      </c>
      <c r="I48" s="9">
        <v>32</v>
      </c>
      <c r="J48" s="9">
        <v>30</v>
      </c>
      <c r="K48" s="19">
        <v>39</v>
      </c>
    </row>
    <row r="49" spans="1:11" ht="15" customHeight="1" outlineLevel="1" x14ac:dyDescent="0.2">
      <c r="A49" s="36"/>
      <c r="B49" s="11" t="s">
        <v>45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19">
        <v>3</v>
      </c>
    </row>
    <row r="50" spans="1:11" ht="15" customHeight="1" outlineLevel="1" x14ac:dyDescent="0.2">
      <c r="A50" s="36"/>
      <c r="B50" s="11" t="s">
        <v>46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8</v>
      </c>
      <c r="J50" s="9">
        <v>36</v>
      </c>
      <c r="K50" s="19">
        <v>20</v>
      </c>
    </row>
    <row r="51" spans="1:11" ht="15" customHeight="1" outlineLevel="1" x14ac:dyDescent="0.2">
      <c r="A51" s="36"/>
      <c r="B51" s="11" t="s">
        <v>47</v>
      </c>
      <c r="C51" s="9">
        <v>10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19">
        <v>0</v>
      </c>
    </row>
    <row r="52" spans="1:11" ht="15" customHeight="1" outlineLevel="1" x14ac:dyDescent="0.2">
      <c r="A52" s="36"/>
      <c r="B52" s="11" t="s">
        <v>36</v>
      </c>
      <c r="C52" s="9">
        <v>191</v>
      </c>
      <c r="D52" s="9">
        <v>179</v>
      </c>
      <c r="E52" s="9">
        <v>177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19">
        <v>0</v>
      </c>
    </row>
    <row r="53" spans="1:11" ht="15" customHeight="1" outlineLevel="1" x14ac:dyDescent="0.2">
      <c r="A53" s="36"/>
      <c r="B53" s="11" t="s">
        <v>37</v>
      </c>
      <c r="C53" s="9">
        <v>40</v>
      </c>
      <c r="D53" s="9">
        <v>30</v>
      </c>
      <c r="E53" s="9">
        <v>38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19">
        <v>0</v>
      </c>
    </row>
    <row r="54" spans="1:11" ht="15" customHeight="1" outlineLevel="1" x14ac:dyDescent="0.2">
      <c r="A54" s="36"/>
      <c r="B54" s="11" t="s">
        <v>38</v>
      </c>
      <c r="C54" s="9">
        <v>52</v>
      </c>
      <c r="D54" s="9">
        <v>63</v>
      </c>
      <c r="E54" s="9">
        <v>78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19">
        <v>0</v>
      </c>
    </row>
    <row r="55" spans="1:11" ht="15" customHeight="1" outlineLevel="1" x14ac:dyDescent="0.2">
      <c r="A55" s="36"/>
      <c r="B55" s="11" t="s">
        <v>48</v>
      </c>
      <c r="C55" s="9">
        <v>99</v>
      </c>
      <c r="D55" s="9">
        <v>88</v>
      </c>
      <c r="E55" s="9">
        <v>81</v>
      </c>
      <c r="F55" s="9">
        <v>88</v>
      </c>
      <c r="G55" s="9">
        <v>76</v>
      </c>
      <c r="H55" s="9">
        <v>78</v>
      </c>
      <c r="I55" s="9">
        <v>97</v>
      </c>
      <c r="J55" s="9">
        <v>95</v>
      </c>
      <c r="K55" s="19">
        <v>92</v>
      </c>
    </row>
    <row r="56" spans="1:11" ht="15" customHeight="1" outlineLevel="1" x14ac:dyDescent="0.2">
      <c r="A56" s="36"/>
      <c r="B56" s="11" t="s">
        <v>49</v>
      </c>
      <c r="C56" s="9">
        <v>50</v>
      </c>
      <c r="D56" s="9">
        <v>33</v>
      </c>
      <c r="E56" s="9">
        <v>28</v>
      </c>
      <c r="F56" s="9">
        <v>28</v>
      </c>
      <c r="G56" s="9">
        <v>23</v>
      </c>
      <c r="H56" s="9">
        <v>11</v>
      </c>
      <c r="I56" s="9">
        <v>11</v>
      </c>
      <c r="J56" s="9">
        <v>3</v>
      </c>
      <c r="K56" s="19">
        <v>3</v>
      </c>
    </row>
    <row r="57" spans="1:11" ht="15" customHeight="1" outlineLevel="1" x14ac:dyDescent="0.2">
      <c r="A57" s="36"/>
      <c r="B57" s="11" t="s">
        <v>50</v>
      </c>
      <c r="C57" s="9">
        <v>40</v>
      </c>
      <c r="D57" s="9">
        <v>49</v>
      </c>
      <c r="E57" s="9">
        <v>36</v>
      </c>
      <c r="F57" s="9">
        <v>39</v>
      </c>
      <c r="G57" s="9">
        <v>34</v>
      </c>
      <c r="H57" s="9">
        <v>39</v>
      </c>
      <c r="I57" s="9">
        <v>33</v>
      </c>
      <c r="J57" s="9">
        <v>40</v>
      </c>
      <c r="K57" s="19">
        <v>42</v>
      </c>
    </row>
    <row r="58" spans="1:11" ht="15" customHeight="1" outlineLevel="1" x14ac:dyDescent="0.2">
      <c r="A58" s="36"/>
      <c r="B58" s="11" t="s">
        <v>51</v>
      </c>
      <c r="C58" s="9">
        <v>31</v>
      </c>
      <c r="D58" s="9">
        <v>20</v>
      </c>
      <c r="E58" s="9">
        <v>33</v>
      </c>
      <c r="F58" s="9">
        <v>24</v>
      </c>
      <c r="G58" s="9">
        <v>23</v>
      </c>
      <c r="H58" s="9">
        <v>24</v>
      </c>
      <c r="I58" s="9">
        <v>15</v>
      </c>
      <c r="J58" s="9">
        <v>2</v>
      </c>
      <c r="K58" s="19">
        <v>1</v>
      </c>
    </row>
    <row r="59" spans="1:11" ht="15" customHeight="1" outlineLevel="1" x14ac:dyDescent="0.2">
      <c r="A59" s="36"/>
      <c r="B59" s="11" t="s">
        <v>52</v>
      </c>
      <c r="C59" s="9">
        <v>84</v>
      </c>
      <c r="D59" s="9">
        <v>93</v>
      </c>
      <c r="E59" s="9">
        <v>87</v>
      </c>
      <c r="F59" s="9">
        <v>86</v>
      </c>
      <c r="G59" s="9">
        <v>83</v>
      </c>
      <c r="H59" s="9">
        <v>69</v>
      </c>
      <c r="I59" s="9">
        <v>63</v>
      </c>
      <c r="J59" s="9">
        <v>56</v>
      </c>
      <c r="K59" s="19">
        <v>74</v>
      </c>
    </row>
    <row r="60" spans="1:11" ht="15" customHeight="1" x14ac:dyDescent="0.2">
      <c r="A60" s="36"/>
      <c r="B60" s="12" t="s">
        <v>12</v>
      </c>
      <c r="C60" s="10">
        <v>616</v>
      </c>
      <c r="D60" s="10">
        <v>567</v>
      </c>
      <c r="E60" s="10">
        <v>565</v>
      </c>
      <c r="F60" s="10">
        <v>285</v>
      </c>
      <c r="G60" s="10">
        <v>247</v>
      </c>
      <c r="H60" s="10">
        <v>252</v>
      </c>
      <c r="I60" s="10">
        <v>272</v>
      </c>
      <c r="J60" s="10">
        <v>279</v>
      </c>
      <c r="K60" s="20">
        <v>294</v>
      </c>
    </row>
    <row r="61" spans="1:11" ht="15" customHeight="1" outlineLevel="1" x14ac:dyDescent="0.2">
      <c r="A61" s="36" t="s">
        <v>53</v>
      </c>
      <c r="B61" s="11" t="s">
        <v>54</v>
      </c>
      <c r="C61" s="9">
        <v>68</v>
      </c>
      <c r="D61" s="9">
        <v>66</v>
      </c>
      <c r="E61" s="9">
        <v>100</v>
      </c>
      <c r="F61" s="9">
        <v>66</v>
      </c>
      <c r="G61" s="9">
        <v>47</v>
      </c>
      <c r="H61" s="9">
        <v>68</v>
      </c>
      <c r="I61" s="9">
        <v>64</v>
      </c>
      <c r="J61" s="9">
        <v>72</v>
      </c>
      <c r="K61" s="19">
        <v>37</v>
      </c>
    </row>
    <row r="62" spans="1:11" ht="15" customHeight="1" outlineLevel="1" x14ac:dyDescent="0.2">
      <c r="A62" s="36"/>
      <c r="B62" s="11" t="s">
        <v>55</v>
      </c>
      <c r="C62" s="9">
        <v>1</v>
      </c>
      <c r="D62" s="9">
        <v>0</v>
      </c>
      <c r="E62" s="9">
        <v>1</v>
      </c>
      <c r="F62" s="9">
        <v>0</v>
      </c>
      <c r="G62" s="9">
        <v>0</v>
      </c>
      <c r="H62" s="9">
        <v>7</v>
      </c>
      <c r="I62" s="9">
        <v>0</v>
      </c>
      <c r="J62" s="9">
        <v>0</v>
      </c>
      <c r="K62" s="19">
        <v>2</v>
      </c>
    </row>
    <row r="63" spans="1:11" ht="15" customHeight="1" outlineLevel="1" x14ac:dyDescent="0.2">
      <c r="A63" s="36"/>
      <c r="B63" s="11" t="s">
        <v>56</v>
      </c>
      <c r="C63" s="9">
        <v>60</v>
      </c>
      <c r="D63" s="9">
        <v>54</v>
      </c>
      <c r="E63" s="9">
        <v>65</v>
      </c>
      <c r="F63" s="9">
        <v>69</v>
      </c>
      <c r="G63" s="9">
        <v>64</v>
      </c>
      <c r="H63" s="9">
        <v>50</v>
      </c>
      <c r="I63" s="9">
        <v>62</v>
      </c>
      <c r="J63" s="9">
        <v>49</v>
      </c>
      <c r="K63" s="19">
        <v>62</v>
      </c>
    </row>
    <row r="64" spans="1:11" ht="15" customHeight="1" outlineLevel="1" x14ac:dyDescent="0.2">
      <c r="A64" s="36"/>
      <c r="B64" s="11" t="s">
        <v>57</v>
      </c>
      <c r="C64" s="9">
        <v>65</v>
      </c>
      <c r="D64" s="9">
        <v>49</v>
      </c>
      <c r="E64" s="9">
        <v>34</v>
      </c>
      <c r="F64" s="9">
        <v>44</v>
      </c>
      <c r="G64" s="9">
        <v>13</v>
      </c>
      <c r="H64" s="9">
        <v>28</v>
      </c>
      <c r="I64" s="9">
        <v>30</v>
      </c>
      <c r="J64" s="9">
        <v>37</v>
      </c>
      <c r="K64" s="19">
        <v>47</v>
      </c>
    </row>
    <row r="65" spans="1:11" ht="15" customHeight="1" outlineLevel="1" x14ac:dyDescent="0.2">
      <c r="A65" s="36"/>
      <c r="B65" s="11" t="s">
        <v>58</v>
      </c>
      <c r="C65" s="9">
        <v>46</v>
      </c>
      <c r="D65" s="9">
        <v>46</v>
      </c>
      <c r="E65" s="9">
        <v>46</v>
      </c>
      <c r="F65" s="9">
        <v>52</v>
      </c>
      <c r="G65" s="9">
        <v>51</v>
      </c>
      <c r="H65" s="9">
        <v>40</v>
      </c>
      <c r="I65" s="9">
        <v>46</v>
      </c>
      <c r="J65" s="9">
        <v>54</v>
      </c>
      <c r="K65" s="19">
        <v>6</v>
      </c>
    </row>
    <row r="66" spans="1:11" ht="15" customHeight="1" outlineLevel="1" x14ac:dyDescent="0.2">
      <c r="A66" s="36"/>
      <c r="B66" s="11" t="s">
        <v>59</v>
      </c>
      <c r="C66" s="9">
        <v>58</v>
      </c>
      <c r="D66" s="9">
        <v>41</v>
      </c>
      <c r="E66" s="9">
        <v>35</v>
      </c>
      <c r="F66" s="9">
        <v>49</v>
      </c>
      <c r="G66" s="9">
        <v>54</v>
      </c>
      <c r="H66" s="9">
        <v>52</v>
      </c>
      <c r="I66" s="9">
        <v>45</v>
      </c>
      <c r="J66" s="9">
        <v>60</v>
      </c>
      <c r="K66" s="19">
        <v>10</v>
      </c>
    </row>
    <row r="67" spans="1:11" ht="15" customHeight="1" outlineLevel="1" x14ac:dyDescent="0.2">
      <c r="A67" s="36"/>
      <c r="B67" s="11" t="s">
        <v>60</v>
      </c>
      <c r="C67" s="9">
        <v>136</v>
      </c>
      <c r="D67" s="9">
        <v>147</v>
      </c>
      <c r="E67" s="9">
        <v>171</v>
      </c>
      <c r="F67" s="9">
        <v>138</v>
      </c>
      <c r="G67" s="9">
        <v>150</v>
      </c>
      <c r="H67" s="9">
        <v>154</v>
      </c>
      <c r="I67" s="9">
        <v>164</v>
      </c>
      <c r="J67" s="9">
        <v>152</v>
      </c>
      <c r="K67" s="19">
        <v>17</v>
      </c>
    </row>
    <row r="68" spans="1:11" ht="15" customHeight="1" outlineLevel="1" x14ac:dyDescent="0.2">
      <c r="A68" s="36"/>
      <c r="B68" s="11" t="s">
        <v>61</v>
      </c>
      <c r="C68" s="9">
        <v>33</v>
      </c>
      <c r="D68" s="9">
        <v>27</v>
      </c>
      <c r="E68" s="9">
        <v>31</v>
      </c>
      <c r="F68" s="9">
        <v>28</v>
      </c>
      <c r="G68" s="9">
        <v>34</v>
      </c>
      <c r="H68" s="9">
        <v>36</v>
      </c>
      <c r="I68" s="9">
        <v>33</v>
      </c>
      <c r="J68" s="9">
        <v>29</v>
      </c>
      <c r="K68" s="19">
        <v>19</v>
      </c>
    </row>
    <row r="69" spans="1:11" ht="15" customHeight="1" outlineLevel="1" x14ac:dyDescent="0.2">
      <c r="A69" s="36"/>
      <c r="B69" s="11" t="s">
        <v>62</v>
      </c>
      <c r="C69" s="9">
        <v>92</v>
      </c>
      <c r="D69" s="9">
        <v>78</v>
      </c>
      <c r="E69" s="9">
        <v>90</v>
      </c>
      <c r="F69" s="9">
        <v>115</v>
      </c>
      <c r="G69" s="9">
        <v>97</v>
      </c>
      <c r="H69" s="9">
        <v>101</v>
      </c>
      <c r="I69" s="9">
        <v>90</v>
      </c>
      <c r="J69" s="9">
        <v>114</v>
      </c>
      <c r="K69" s="19">
        <v>22</v>
      </c>
    </row>
    <row r="70" spans="1:11" ht="15" customHeight="1" outlineLevel="1" x14ac:dyDescent="0.2">
      <c r="A70" s="36"/>
      <c r="B70" s="11" t="s">
        <v>63</v>
      </c>
      <c r="C70" s="9">
        <v>26</v>
      </c>
      <c r="D70" s="9">
        <v>33</v>
      </c>
      <c r="E70" s="9">
        <v>43</v>
      </c>
      <c r="F70" s="9">
        <v>42</v>
      </c>
      <c r="G70" s="9">
        <v>35</v>
      </c>
      <c r="H70" s="9">
        <v>30</v>
      </c>
      <c r="I70" s="9">
        <v>58</v>
      </c>
      <c r="J70" s="9">
        <v>39</v>
      </c>
      <c r="K70" s="19">
        <v>23</v>
      </c>
    </row>
    <row r="71" spans="1:11" ht="15" customHeight="1" x14ac:dyDescent="0.2">
      <c r="A71" s="36"/>
      <c r="B71" s="12" t="s">
        <v>12</v>
      </c>
      <c r="C71" s="10">
        <v>585</v>
      </c>
      <c r="D71" s="10">
        <v>541</v>
      </c>
      <c r="E71" s="10">
        <v>616</v>
      </c>
      <c r="F71" s="10">
        <v>603</v>
      </c>
      <c r="G71" s="10">
        <v>545</v>
      </c>
      <c r="H71" s="10">
        <v>566</v>
      </c>
      <c r="I71" s="10">
        <v>592</v>
      </c>
      <c r="J71" s="10">
        <v>606</v>
      </c>
      <c r="K71" s="20">
        <v>245</v>
      </c>
    </row>
    <row r="72" spans="1:11" ht="15" customHeight="1" outlineLevel="1" x14ac:dyDescent="0.2">
      <c r="A72" s="36" t="s">
        <v>64</v>
      </c>
      <c r="B72" s="11" t="s">
        <v>65</v>
      </c>
      <c r="C72" s="9">
        <v>1</v>
      </c>
      <c r="D72" s="9">
        <v>2</v>
      </c>
      <c r="E72" s="9">
        <v>1</v>
      </c>
      <c r="F72" s="9">
        <v>1</v>
      </c>
      <c r="G72" s="9">
        <v>2</v>
      </c>
      <c r="H72" s="9">
        <v>3</v>
      </c>
      <c r="I72" s="9">
        <v>2</v>
      </c>
      <c r="J72" s="9">
        <v>0</v>
      </c>
      <c r="K72" s="19">
        <v>0</v>
      </c>
    </row>
    <row r="73" spans="1:11" ht="15" customHeight="1" outlineLevel="1" x14ac:dyDescent="0.2">
      <c r="A73" s="36"/>
      <c r="B73" s="11" t="s">
        <v>66</v>
      </c>
      <c r="C73" s="9">
        <v>68</v>
      </c>
      <c r="D73" s="9">
        <v>84</v>
      </c>
      <c r="E73" s="9">
        <v>73</v>
      </c>
      <c r="F73" s="9">
        <v>82</v>
      </c>
      <c r="G73" s="9">
        <v>75</v>
      </c>
      <c r="H73" s="9">
        <v>70</v>
      </c>
      <c r="I73" s="9">
        <v>69</v>
      </c>
      <c r="J73" s="9">
        <v>56</v>
      </c>
      <c r="K73" s="19">
        <v>80</v>
      </c>
    </row>
    <row r="74" spans="1:11" ht="15" customHeight="1" outlineLevel="1" x14ac:dyDescent="0.2">
      <c r="A74" s="36"/>
      <c r="B74" s="11" t="s">
        <v>67</v>
      </c>
      <c r="C74" s="9">
        <v>29</v>
      </c>
      <c r="D74" s="9">
        <v>25</v>
      </c>
      <c r="E74" s="9">
        <v>18</v>
      </c>
      <c r="F74" s="9">
        <v>12</v>
      </c>
      <c r="G74" s="9">
        <v>11</v>
      </c>
      <c r="H74" s="9">
        <v>11</v>
      </c>
      <c r="I74" s="9">
        <v>5</v>
      </c>
      <c r="J74" s="9">
        <v>10</v>
      </c>
      <c r="K74" s="19">
        <v>8</v>
      </c>
    </row>
    <row r="75" spans="1:11" ht="15" customHeight="1" outlineLevel="1" x14ac:dyDescent="0.2">
      <c r="A75" s="36"/>
      <c r="B75" s="11" t="s">
        <v>68</v>
      </c>
      <c r="C75" s="9">
        <v>276</v>
      </c>
      <c r="D75" s="9">
        <v>282</v>
      </c>
      <c r="E75" s="9">
        <v>270</v>
      </c>
      <c r="F75" s="9">
        <v>276</v>
      </c>
      <c r="G75" s="9">
        <v>302</v>
      </c>
      <c r="H75" s="9">
        <v>281</v>
      </c>
      <c r="I75" s="9">
        <v>268</v>
      </c>
      <c r="J75" s="9">
        <v>251</v>
      </c>
      <c r="K75" s="19">
        <v>307</v>
      </c>
    </row>
    <row r="76" spans="1:11" ht="15" customHeight="1" outlineLevel="1" x14ac:dyDescent="0.2">
      <c r="A76" s="36"/>
      <c r="B76" s="11" t="s">
        <v>69</v>
      </c>
      <c r="C76" s="9">
        <v>70</v>
      </c>
      <c r="D76" s="9">
        <v>74</v>
      </c>
      <c r="E76" s="9">
        <v>78</v>
      </c>
      <c r="F76" s="9">
        <v>92</v>
      </c>
      <c r="G76" s="9">
        <v>82</v>
      </c>
      <c r="H76" s="9">
        <v>67</v>
      </c>
      <c r="I76" s="9">
        <v>61</v>
      </c>
      <c r="J76" s="9">
        <v>71</v>
      </c>
      <c r="K76" s="19">
        <v>69</v>
      </c>
    </row>
    <row r="77" spans="1:11" ht="15" customHeight="1" x14ac:dyDescent="0.2">
      <c r="A77" s="36"/>
      <c r="B77" s="12" t="s">
        <v>12</v>
      </c>
      <c r="C77" s="10">
        <v>444</v>
      </c>
      <c r="D77" s="10">
        <v>467</v>
      </c>
      <c r="E77" s="10">
        <v>440</v>
      </c>
      <c r="F77" s="10">
        <v>463</v>
      </c>
      <c r="G77" s="10">
        <v>472</v>
      </c>
      <c r="H77" s="10">
        <v>432</v>
      </c>
      <c r="I77" s="10">
        <v>405</v>
      </c>
      <c r="J77" s="10">
        <v>388</v>
      </c>
      <c r="K77" s="20">
        <v>464</v>
      </c>
    </row>
    <row r="78" spans="1:11" ht="15" customHeight="1" outlineLevel="1" x14ac:dyDescent="0.2">
      <c r="A78" s="36" t="s">
        <v>70</v>
      </c>
      <c r="B78" s="11" t="s">
        <v>31</v>
      </c>
      <c r="C78" s="9">
        <v>255</v>
      </c>
      <c r="D78" s="9">
        <v>200</v>
      </c>
      <c r="E78" s="9">
        <v>204</v>
      </c>
      <c r="F78" s="9">
        <v>232</v>
      </c>
      <c r="G78" s="9">
        <v>228</v>
      </c>
      <c r="H78" s="9">
        <v>244</v>
      </c>
      <c r="I78" s="9">
        <v>0</v>
      </c>
      <c r="J78" s="9">
        <v>0</v>
      </c>
      <c r="K78" s="19">
        <v>0</v>
      </c>
    </row>
    <row r="79" spans="1:11" ht="15" customHeight="1" outlineLevel="1" x14ac:dyDescent="0.2">
      <c r="A79" s="36"/>
      <c r="B79" s="11" t="s">
        <v>32</v>
      </c>
      <c r="C79" s="9">
        <v>0</v>
      </c>
      <c r="D79" s="9">
        <v>0</v>
      </c>
      <c r="E79" s="9">
        <v>0</v>
      </c>
      <c r="F79" s="9">
        <v>12</v>
      </c>
      <c r="G79" s="9">
        <v>34</v>
      </c>
      <c r="H79" s="9">
        <v>27</v>
      </c>
      <c r="I79" s="9">
        <v>0</v>
      </c>
      <c r="J79" s="9">
        <v>0</v>
      </c>
      <c r="K79" s="19">
        <v>0</v>
      </c>
    </row>
    <row r="80" spans="1:11" ht="15" customHeight="1" outlineLevel="1" x14ac:dyDescent="0.2">
      <c r="A80" s="36"/>
      <c r="B80" s="11" t="s">
        <v>33</v>
      </c>
      <c r="C80" s="9">
        <v>147</v>
      </c>
      <c r="D80" s="9">
        <v>123</v>
      </c>
      <c r="E80" s="9">
        <v>123</v>
      </c>
      <c r="F80" s="9">
        <v>133</v>
      </c>
      <c r="G80" s="9">
        <v>135</v>
      </c>
      <c r="H80" s="9">
        <v>110</v>
      </c>
      <c r="I80" s="9">
        <v>0</v>
      </c>
      <c r="J80" s="9">
        <v>0</v>
      </c>
      <c r="K80" s="19">
        <v>0</v>
      </c>
    </row>
    <row r="81" spans="1:11" ht="15" customHeight="1" outlineLevel="1" x14ac:dyDescent="0.2">
      <c r="A81" s="36"/>
      <c r="B81" s="11" t="s">
        <v>34</v>
      </c>
      <c r="C81" s="9">
        <v>0</v>
      </c>
      <c r="D81" s="9">
        <v>11</v>
      </c>
      <c r="E81" s="9">
        <v>31</v>
      </c>
      <c r="F81" s="9">
        <v>36</v>
      </c>
      <c r="G81" s="9">
        <v>26</v>
      </c>
      <c r="H81" s="9">
        <v>32</v>
      </c>
      <c r="I81" s="9">
        <v>0</v>
      </c>
      <c r="J81" s="9">
        <v>0</v>
      </c>
      <c r="K81" s="19">
        <v>0</v>
      </c>
    </row>
    <row r="82" spans="1:11" ht="15" customHeight="1" x14ac:dyDescent="0.2">
      <c r="A82" s="36"/>
      <c r="B82" s="12" t="s">
        <v>12</v>
      </c>
      <c r="C82" s="10">
        <v>402</v>
      </c>
      <c r="D82" s="10">
        <v>334</v>
      </c>
      <c r="E82" s="10">
        <v>358</v>
      </c>
      <c r="F82" s="10">
        <v>413</v>
      </c>
      <c r="G82" s="10">
        <v>423</v>
      </c>
      <c r="H82" s="10">
        <v>413</v>
      </c>
      <c r="I82" s="10">
        <v>0</v>
      </c>
      <c r="J82" s="10">
        <v>0</v>
      </c>
      <c r="K82" s="20">
        <v>0</v>
      </c>
    </row>
    <row r="83" spans="1:11" ht="15" customHeight="1" outlineLevel="1" x14ac:dyDescent="0.2">
      <c r="A83" s="36" t="s">
        <v>71</v>
      </c>
      <c r="B83" s="11" t="s">
        <v>72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19">
        <v>1</v>
      </c>
    </row>
    <row r="84" spans="1:11" ht="15" customHeight="1" outlineLevel="1" x14ac:dyDescent="0.2">
      <c r="A84" s="36"/>
      <c r="B84" s="11" t="s">
        <v>73</v>
      </c>
      <c r="C84" s="9">
        <v>102</v>
      </c>
      <c r="D84" s="9">
        <v>88</v>
      </c>
      <c r="E84" s="9">
        <v>130</v>
      </c>
      <c r="F84" s="9">
        <v>102</v>
      </c>
      <c r="G84" s="9">
        <v>115</v>
      </c>
      <c r="H84" s="9">
        <v>100</v>
      </c>
      <c r="I84" s="9">
        <v>90</v>
      </c>
      <c r="J84" s="9">
        <v>81</v>
      </c>
      <c r="K84" s="19">
        <v>83</v>
      </c>
    </row>
    <row r="85" spans="1:11" ht="15" customHeight="1" outlineLevel="1" x14ac:dyDescent="0.2">
      <c r="A85" s="36"/>
      <c r="B85" s="11" t="s">
        <v>74</v>
      </c>
      <c r="C85" s="9">
        <v>0</v>
      </c>
      <c r="D85" s="9">
        <v>1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1</v>
      </c>
      <c r="K85" s="19">
        <v>0</v>
      </c>
    </row>
    <row r="86" spans="1:11" ht="15" customHeight="1" outlineLevel="1" x14ac:dyDescent="0.2">
      <c r="A86" s="36"/>
      <c r="B86" s="11" t="s">
        <v>75</v>
      </c>
      <c r="C86" s="9">
        <v>75</v>
      </c>
      <c r="D86" s="9">
        <v>83</v>
      </c>
      <c r="E86" s="9">
        <v>92</v>
      </c>
      <c r="F86" s="9">
        <v>88</v>
      </c>
      <c r="G86" s="9">
        <v>82</v>
      </c>
      <c r="H86" s="9">
        <v>81</v>
      </c>
      <c r="I86" s="9">
        <v>54</v>
      </c>
      <c r="J86" s="9">
        <v>76</v>
      </c>
      <c r="K86" s="19">
        <v>55</v>
      </c>
    </row>
    <row r="87" spans="1:11" ht="15" customHeight="1" x14ac:dyDescent="0.2">
      <c r="A87" s="36"/>
      <c r="B87" s="12" t="s">
        <v>12</v>
      </c>
      <c r="C87" s="10">
        <v>177</v>
      </c>
      <c r="D87" s="10">
        <v>172</v>
      </c>
      <c r="E87" s="10">
        <v>222</v>
      </c>
      <c r="F87" s="10">
        <v>190</v>
      </c>
      <c r="G87" s="10">
        <v>197</v>
      </c>
      <c r="H87" s="10">
        <v>181</v>
      </c>
      <c r="I87" s="10">
        <v>144</v>
      </c>
      <c r="J87" s="10">
        <v>158</v>
      </c>
      <c r="K87" s="20">
        <v>139</v>
      </c>
    </row>
    <row r="88" spans="1:11" ht="15" customHeight="1" outlineLevel="1" x14ac:dyDescent="0.2">
      <c r="A88" s="36" t="s">
        <v>76</v>
      </c>
      <c r="B88" s="11" t="s">
        <v>77</v>
      </c>
      <c r="C88" s="9">
        <v>99</v>
      </c>
      <c r="D88" s="9">
        <v>119</v>
      </c>
      <c r="E88" s="9">
        <v>116</v>
      </c>
      <c r="F88" s="9">
        <v>129</v>
      </c>
      <c r="G88" s="9">
        <v>110</v>
      </c>
      <c r="H88" s="9">
        <v>129</v>
      </c>
      <c r="I88" s="9">
        <v>148</v>
      </c>
      <c r="J88" s="9">
        <v>134</v>
      </c>
      <c r="K88" s="19">
        <v>69</v>
      </c>
    </row>
    <row r="89" spans="1:11" ht="15" customHeight="1" outlineLevel="1" x14ac:dyDescent="0.2">
      <c r="A89" s="36"/>
      <c r="B89" s="11" t="s">
        <v>78</v>
      </c>
      <c r="C89" s="9">
        <v>22</v>
      </c>
      <c r="D89" s="9">
        <v>40</v>
      </c>
      <c r="E89" s="9">
        <v>32</v>
      </c>
      <c r="F89" s="9">
        <v>38</v>
      </c>
      <c r="G89" s="9">
        <v>40</v>
      </c>
      <c r="H89" s="9">
        <v>30</v>
      </c>
      <c r="I89" s="9">
        <v>25</v>
      </c>
      <c r="J89" s="9">
        <v>27</v>
      </c>
      <c r="K89" s="19">
        <v>2</v>
      </c>
    </row>
    <row r="90" spans="1:11" ht="15" customHeight="1" outlineLevel="1" x14ac:dyDescent="0.2">
      <c r="A90" s="36"/>
      <c r="B90" s="11" t="s">
        <v>79</v>
      </c>
      <c r="C90" s="9">
        <v>0</v>
      </c>
      <c r="D90" s="9">
        <v>0</v>
      </c>
      <c r="E90" s="9">
        <v>19</v>
      </c>
      <c r="F90" s="9">
        <v>24</v>
      </c>
      <c r="G90" s="9">
        <v>36</v>
      </c>
      <c r="H90" s="9">
        <v>35</v>
      </c>
      <c r="I90" s="9">
        <v>43</v>
      </c>
      <c r="J90" s="9">
        <v>18</v>
      </c>
      <c r="K90" s="19">
        <v>4</v>
      </c>
    </row>
    <row r="91" spans="1:11" ht="15" customHeight="1" outlineLevel="1" x14ac:dyDescent="0.2">
      <c r="A91" s="36"/>
      <c r="B91" s="11" t="s">
        <v>80</v>
      </c>
      <c r="C91" s="9">
        <v>317</v>
      </c>
      <c r="D91" s="9">
        <v>265</v>
      </c>
      <c r="E91" s="9">
        <v>212</v>
      </c>
      <c r="F91" s="9">
        <v>192</v>
      </c>
      <c r="G91" s="9">
        <v>148</v>
      </c>
      <c r="H91" s="9">
        <v>188</v>
      </c>
      <c r="I91" s="9">
        <v>166</v>
      </c>
      <c r="J91" s="9">
        <v>292</v>
      </c>
      <c r="K91" s="19">
        <v>158</v>
      </c>
    </row>
    <row r="92" spans="1:11" ht="15" customHeight="1" x14ac:dyDescent="0.2">
      <c r="A92" s="36"/>
      <c r="B92" s="12" t="s">
        <v>12</v>
      </c>
      <c r="C92" s="10">
        <v>438</v>
      </c>
      <c r="D92" s="10">
        <v>424</v>
      </c>
      <c r="E92" s="10">
        <v>379</v>
      </c>
      <c r="F92" s="10">
        <v>383</v>
      </c>
      <c r="G92" s="10">
        <v>334</v>
      </c>
      <c r="H92" s="10">
        <v>382</v>
      </c>
      <c r="I92" s="10">
        <v>382</v>
      </c>
      <c r="J92" s="10">
        <v>471</v>
      </c>
      <c r="K92" s="20">
        <v>233</v>
      </c>
    </row>
    <row r="93" spans="1:11" ht="15" customHeight="1" outlineLevel="1" x14ac:dyDescent="0.2">
      <c r="A93" s="36" t="s">
        <v>81</v>
      </c>
      <c r="B93" s="11" t="s">
        <v>82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11</v>
      </c>
      <c r="I93" s="9">
        <v>15</v>
      </c>
      <c r="J93" s="9">
        <v>11</v>
      </c>
      <c r="K93" s="19">
        <v>27</v>
      </c>
    </row>
    <row r="94" spans="1:11" ht="15" customHeight="1" outlineLevel="1" x14ac:dyDescent="0.2">
      <c r="A94" s="36"/>
      <c r="B94" s="11" t="s">
        <v>83</v>
      </c>
      <c r="C94" s="9">
        <v>46</v>
      </c>
      <c r="D94" s="9">
        <v>57</v>
      </c>
      <c r="E94" s="9">
        <v>61</v>
      </c>
      <c r="F94" s="9">
        <v>68</v>
      </c>
      <c r="G94" s="9">
        <v>57</v>
      </c>
      <c r="H94" s="9">
        <v>55</v>
      </c>
      <c r="I94" s="9">
        <v>49</v>
      </c>
      <c r="J94" s="9">
        <v>53</v>
      </c>
      <c r="K94" s="19">
        <v>61</v>
      </c>
    </row>
    <row r="95" spans="1:11" ht="15" customHeight="1" outlineLevel="1" x14ac:dyDescent="0.2">
      <c r="A95" s="36"/>
      <c r="B95" s="11" t="s">
        <v>84</v>
      </c>
      <c r="C95" s="9">
        <v>55</v>
      </c>
      <c r="D95" s="9">
        <v>47</v>
      </c>
      <c r="E95" s="9">
        <v>54</v>
      </c>
      <c r="F95" s="9">
        <v>65</v>
      </c>
      <c r="G95" s="9">
        <v>48</v>
      </c>
      <c r="H95" s="9">
        <v>42</v>
      </c>
      <c r="I95" s="9">
        <v>46</v>
      </c>
      <c r="J95" s="9">
        <v>51</v>
      </c>
      <c r="K95" s="19">
        <v>43</v>
      </c>
    </row>
    <row r="96" spans="1:11" ht="15" customHeight="1" outlineLevel="1" x14ac:dyDescent="0.2">
      <c r="A96" s="36"/>
      <c r="B96" s="11" t="s">
        <v>85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1</v>
      </c>
      <c r="K96" s="19">
        <v>1</v>
      </c>
    </row>
    <row r="97" spans="1:11" ht="15" customHeight="1" outlineLevel="1" x14ac:dyDescent="0.2">
      <c r="A97" s="36"/>
      <c r="B97" s="11" t="s">
        <v>86</v>
      </c>
      <c r="C97" s="9">
        <v>0</v>
      </c>
      <c r="D97" s="9">
        <v>0</v>
      </c>
      <c r="E97" s="9">
        <v>0</v>
      </c>
      <c r="F97" s="9">
        <v>0</v>
      </c>
      <c r="G97" s="9">
        <v>1</v>
      </c>
      <c r="H97" s="9">
        <v>2</v>
      </c>
      <c r="I97" s="9">
        <v>0</v>
      </c>
      <c r="J97" s="9">
        <v>0</v>
      </c>
      <c r="K97" s="19">
        <v>1</v>
      </c>
    </row>
    <row r="98" spans="1:11" ht="15" customHeight="1" outlineLevel="1" x14ac:dyDescent="0.2">
      <c r="A98" s="36"/>
      <c r="B98" s="11" t="s">
        <v>87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2</v>
      </c>
      <c r="K98" s="19">
        <v>0</v>
      </c>
    </row>
    <row r="99" spans="1:11" ht="15" customHeight="1" outlineLevel="1" x14ac:dyDescent="0.2">
      <c r="A99" s="36"/>
      <c r="B99" s="11" t="s">
        <v>88</v>
      </c>
      <c r="C99" s="9">
        <v>35</v>
      </c>
      <c r="D99" s="9">
        <v>24</v>
      </c>
      <c r="E99" s="9">
        <v>26</v>
      </c>
      <c r="F99" s="9">
        <v>16</v>
      </c>
      <c r="G99" s="9">
        <v>20</v>
      </c>
      <c r="H99" s="9">
        <v>18</v>
      </c>
      <c r="I99" s="9">
        <v>11</v>
      </c>
      <c r="J99" s="9">
        <v>26</v>
      </c>
      <c r="K99" s="19">
        <v>16</v>
      </c>
    </row>
    <row r="100" spans="1:11" ht="15" customHeight="1" outlineLevel="1" x14ac:dyDescent="0.2">
      <c r="A100" s="36"/>
      <c r="B100" s="11" t="s">
        <v>89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1</v>
      </c>
      <c r="I100" s="9">
        <v>2</v>
      </c>
      <c r="J100" s="9">
        <v>2</v>
      </c>
      <c r="K100" s="19">
        <v>0</v>
      </c>
    </row>
    <row r="101" spans="1:11" ht="15" customHeight="1" outlineLevel="1" x14ac:dyDescent="0.2">
      <c r="A101" s="36"/>
      <c r="B101" s="11" t="s">
        <v>90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2</v>
      </c>
      <c r="K101" s="19">
        <v>0</v>
      </c>
    </row>
    <row r="102" spans="1:11" ht="15" customHeight="1" outlineLevel="1" x14ac:dyDescent="0.2">
      <c r="A102" s="36"/>
      <c r="B102" s="11" t="s">
        <v>91</v>
      </c>
      <c r="C102" s="9">
        <v>3</v>
      </c>
      <c r="D102" s="9">
        <v>12</v>
      </c>
      <c r="E102" s="9">
        <v>14</v>
      </c>
      <c r="F102" s="9">
        <v>11</v>
      </c>
      <c r="G102" s="9">
        <v>10</v>
      </c>
      <c r="H102" s="9">
        <v>9</v>
      </c>
      <c r="I102" s="9">
        <v>9</v>
      </c>
      <c r="J102" s="9">
        <v>9</v>
      </c>
      <c r="K102" s="19">
        <v>15</v>
      </c>
    </row>
    <row r="103" spans="1:11" ht="15" customHeight="1" outlineLevel="1" x14ac:dyDescent="0.2">
      <c r="A103" s="36"/>
      <c r="B103" s="11" t="s">
        <v>92</v>
      </c>
      <c r="C103" s="9">
        <v>11</v>
      </c>
      <c r="D103" s="9">
        <v>10</v>
      </c>
      <c r="E103" s="9">
        <v>14</v>
      </c>
      <c r="F103" s="9">
        <v>10</v>
      </c>
      <c r="G103" s="9">
        <v>10</v>
      </c>
      <c r="H103" s="9">
        <v>6</v>
      </c>
      <c r="I103" s="9">
        <v>13</v>
      </c>
      <c r="J103" s="9">
        <v>7</v>
      </c>
      <c r="K103" s="19">
        <v>2</v>
      </c>
    </row>
    <row r="104" spans="1:11" ht="15" customHeight="1" outlineLevel="1" x14ac:dyDescent="0.2">
      <c r="A104" s="36"/>
      <c r="B104" s="11" t="s">
        <v>93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1</v>
      </c>
      <c r="J104" s="9">
        <v>2</v>
      </c>
      <c r="K104" s="19">
        <v>4</v>
      </c>
    </row>
    <row r="105" spans="1:11" ht="15" customHeight="1" outlineLevel="1" x14ac:dyDescent="0.2">
      <c r="A105" s="36"/>
      <c r="B105" s="11" t="s">
        <v>94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1</v>
      </c>
      <c r="K105" s="19">
        <v>0</v>
      </c>
    </row>
    <row r="106" spans="1:11" ht="15" customHeight="1" outlineLevel="1" x14ac:dyDescent="0.2">
      <c r="A106" s="36"/>
      <c r="B106" s="11" t="s">
        <v>95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2</v>
      </c>
      <c r="J106" s="9">
        <v>2</v>
      </c>
      <c r="K106" s="19">
        <v>1</v>
      </c>
    </row>
    <row r="107" spans="1:11" ht="15" customHeight="1" outlineLevel="1" x14ac:dyDescent="0.2">
      <c r="A107" s="36"/>
      <c r="B107" s="11" t="s">
        <v>96</v>
      </c>
      <c r="C107" s="9">
        <v>0</v>
      </c>
      <c r="D107" s="9">
        <v>0</v>
      </c>
      <c r="E107" s="9">
        <v>0</v>
      </c>
      <c r="F107" s="9">
        <v>0</v>
      </c>
      <c r="G107" s="9">
        <v>0</v>
      </c>
      <c r="H107" s="9">
        <v>0</v>
      </c>
      <c r="I107" s="9">
        <v>1</v>
      </c>
      <c r="J107" s="9">
        <v>0</v>
      </c>
      <c r="K107" s="19">
        <v>0</v>
      </c>
    </row>
    <row r="108" spans="1:11" ht="15" customHeight="1" outlineLevel="1" x14ac:dyDescent="0.2">
      <c r="A108" s="36"/>
      <c r="B108" s="11" t="s">
        <v>97</v>
      </c>
      <c r="C108" s="9">
        <v>48</v>
      </c>
      <c r="D108" s="9">
        <v>41</v>
      </c>
      <c r="E108" s="9">
        <v>37</v>
      </c>
      <c r="F108" s="9">
        <v>28</v>
      </c>
      <c r="G108" s="9">
        <v>28</v>
      </c>
      <c r="H108" s="9">
        <v>19</v>
      </c>
      <c r="I108" s="9">
        <v>13</v>
      </c>
      <c r="J108" s="9">
        <v>25</v>
      </c>
      <c r="K108" s="19">
        <v>19</v>
      </c>
    </row>
    <row r="109" spans="1:11" ht="15" customHeight="1" outlineLevel="1" x14ac:dyDescent="0.2">
      <c r="A109" s="36"/>
      <c r="B109" s="11" t="s">
        <v>98</v>
      </c>
      <c r="C109" s="9">
        <v>0</v>
      </c>
      <c r="D109" s="9">
        <v>0</v>
      </c>
      <c r="E109" s="9">
        <v>0</v>
      </c>
      <c r="F109" s="9">
        <v>0</v>
      </c>
      <c r="G109" s="9">
        <v>0</v>
      </c>
      <c r="H109" s="9">
        <v>3</v>
      </c>
      <c r="I109" s="9">
        <v>0</v>
      </c>
      <c r="J109" s="9">
        <v>2</v>
      </c>
      <c r="K109" s="19">
        <v>2</v>
      </c>
    </row>
    <row r="110" spans="1:11" ht="15" customHeight="1" outlineLevel="1" x14ac:dyDescent="0.2">
      <c r="A110" s="36"/>
      <c r="B110" s="11" t="s">
        <v>99</v>
      </c>
      <c r="C110" s="9">
        <v>0</v>
      </c>
      <c r="D110" s="9">
        <v>0</v>
      </c>
      <c r="E110" s="9">
        <v>0</v>
      </c>
      <c r="F110" s="9">
        <v>0</v>
      </c>
      <c r="G110" s="9">
        <v>3</v>
      </c>
      <c r="H110" s="9">
        <v>2</v>
      </c>
      <c r="I110" s="9">
        <v>2</v>
      </c>
      <c r="J110" s="9">
        <v>3</v>
      </c>
      <c r="K110" s="19">
        <v>2</v>
      </c>
    </row>
    <row r="111" spans="1:11" ht="15" customHeight="1" outlineLevel="1" x14ac:dyDescent="0.2">
      <c r="A111" s="36"/>
      <c r="B111" s="11" t="s">
        <v>100</v>
      </c>
      <c r="C111" s="9">
        <v>0</v>
      </c>
      <c r="D111" s="9">
        <v>0</v>
      </c>
      <c r="E111" s="9">
        <v>0</v>
      </c>
      <c r="F111" s="9">
        <v>0</v>
      </c>
      <c r="G111" s="9">
        <v>0</v>
      </c>
      <c r="H111" s="9">
        <v>0</v>
      </c>
      <c r="I111" s="9">
        <v>0</v>
      </c>
      <c r="J111" s="9">
        <v>3</v>
      </c>
      <c r="K111" s="19">
        <v>1</v>
      </c>
    </row>
    <row r="112" spans="1:11" ht="15" customHeight="1" outlineLevel="1" x14ac:dyDescent="0.2">
      <c r="A112" s="36"/>
      <c r="B112" s="11" t="s">
        <v>101</v>
      </c>
      <c r="C112" s="9">
        <v>36</v>
      </c>
      <c r="D112" s="9">
        <v>26</v>
      </c>
      <c r="E112" s="9">
        <v>31</v>
      </c>
      <c r="F112" s="9">
        <v>34</v>
      </c>
      <c r="G112" s="9">
        <v>30</v>
      </c>
      <c r="H112" s="9">
        <v>28</v>
      </c>
      <c r="I112" s="9">
        <v>35</v>
      </c>
      <c r="J112" s="9">
        <v>31</v>
      </c>
      <c r="K112" s="19">
        <v>29</v>
      </c>
    </row>
    <row r="113" spans="1:11" ht="15" customHeight="1" outlineLevel="1" x14ac:dyDescent="0.2">
      <c r="A113" s="36"/>
      <c r="B113" s="11" t="s">
        <v>102</v>
      </c>
      <c r="C113" s="9">
        <v>0</v>
      </c>
      <c r="D113" s="9">
        <v>0</v>
      </c>
      <c r="E113" s="9">
        <v>1</v>
      </c>
      <c r="F113" s="9">
        <v>0</v>
      </c>
      <c r="G113" s="9">
        <v>0</v>
      </c>
      <c r="H113" s="9">
        <v>1</v>
      </c>
      <c r="I113" s="9">
        <v>0</v>
      </c>
      <c r="J113" s="9">
        <v>0</v>
      </c>
      <c r="K113" s="19">
        <v>0</v>
      </c>
    </row>
    <row r="114" spans="1:11" ht="15" customHeight="1" outlineLevel="1" x14ac:dyDescent="0.2">
      <c r="A114" s="36"/>
      <c r="B114" s="11" t="s">
        <v>103</v>
      </c>
      <c r="C114" s="9">
        <v>79</v>
      </c>
      <c r="D114" s="9">
        <v>35</v>
      </c>
      <c r="E114" s="9">
        <v>30</v>
      </c>
      <c r="F114" s="9">
        <v>24</v>
      </c>
      <c r="G114" s="9">
        <v>25</v>
      </c>
      <c r="H114" s="9">
        <v>26</v>
      </c>
      <c r="I114" s="9">
        <v>32</v>
      </c>
      <c r="J114" s="9">
        <v>23</v>
      </c>
      <c r="K114" s="19">
        <v>28</v>
      </c>
    </row>
    <row r="115" spans="1:11" ht="15" customHeight="1" outlineLevel="1" x14ac:dyDescent="0.2">
      <c r="A115" s="36"/>
      <c r="B115" s="11" t="s">
        <v>104</v>
      </c>
      <c r="C115" s="9">
        <v>0</v>
      </c>
      <c r="D115" s="9">
        <v>0</v>
      </c>
      <c r="E115" s="9">
        <v>1</v>
      </c>
      <c r="F115" s="9">
        <v>5</v>
      </c>
      <c r="G115" s="9">
        <v>3</v>
      </c>
      <c r="H115" s="9">
        <v>5</v>
      </c>
      <c r="I115" s="9">
        <v>4</v>
      </c>
      <c r="J115" s="9">
        <v>3</v>
      </c>
      <c r="K115" s="19">
        <v>14</v>
      </c>
    </row>
    <row r="116" spans="1:11" ht="15" customHeight="1" outlineLevel="1" x14ac:dyDescent="0.2">
      <c r="A116" s="36"/>
      <c r="B116" s="11" t="s">
        <v>105</v>
      </c>
      <c r="C116" s="9">
        <v>105</v>
      </c>
      <c r="D116" s="9">
        <v>116</v>
      </c>
      <c r="E116" s="9">
        <v>88</v>
      </c>
      <c r="F116" s="9">
        <v>105</v>
      </c>
      <c r="G116" s="9">
        <v>100</v>
      </c>
      <c r="H116" s="9">
        <v>99</v>
      </c>
      <c r="I116" s="9">
        <v>78</v>
      </c>
      <c r="J116" s="9">
        <v>112</v>
      </c>
      <c r="K116" s="19">
        <v>100</v>
      </c>
    </row>
    <row r="117" spans="1:11" ht="15" customHeight="1" outlineLevel="1" x14ac:dyDescent="0.2">
      <c r="A117" s="36"/>
      <c r="B117" s="11" t="s">
        <v>106</v>
      </c>
      <c r="C117" s="9">
        <v>46</v>
      </c>
      <c r="D117" s="9">
        <v>56</v>
      </c>
      <c r="E117" s="9">
        <v>65</v>
      </c>
      <c r="F117" s="9">
        <v>61</v>
      </c>
      <c r="G117" s="9">
        <v>44</v>
      </c>
      <c r="H117" s="9">
        <v>62</v>
      </c>
      <c r="I117" s="9">
        <v>35</v>
      </c>
      <c r="J117" s="9">
        <v>54</v>
      </c>
      <c r="K117" s="19">
        <v>46</v>
      </c>
    </row>
    <row r="118" spans="1:11" ht="15" customHeight="1" outlineLevel="1" x14ac:dyDescent="0.2">
      <c r="A118" s="37"/>
      <c r="B118" s="11" t="s">
        <v>107</v>
      </c>
      <c r="C118" s="9">
        <v>33</v>
      </c>
      <c r="D118" s="9">
        <v>41</v>
      </c>
      <c r="E118" s="9">
        <v>23</v>
      </c>
      <c r="F118" s="9">
        <v>25</v>
      </c>
      <c r="G118" s="9">
        <v>16</v>
      </c>
      <c r="H118" s="9">
        <v>26</v>
      </c>
      <c r="I118" s="9">
        <v>28</v>
      </c>
      <c r="J118" s="9">
        <v>18</v>
      </c>
      <c r="K118" s="19">
        <v>10</v>
      </c>
    </row>
    <row r="119" spans="1:11" ht="15" customHeight="1" outlineLevel="1" x14ac:dyDescent="0.2">
      <c r="A119" s="37"/>
      <c r="B119" s="11" t="s">
        <v>108</v>
      </c>
      <c r="C119" s="9">
        <v>48</v>
      </c>
      <c r="D119" s="9">
        <v>38</v>
      </c>
      <c r="E119" s="9">
        <v>47</v>
      </c>
      <c r="F119" s="9">
        <v>63</v>
      </c>
      <c r="G119" s="9">
        <v>56</v>
      </c>
      <c r="H119" s="9">
        <v>43</v>
      </c>
      <c r="I119" s="9">
        <v>17</v>
      </c>
      <c r="J119" s="9">
        <v>15</v>
      </c>
      <c r="K119" s="19">
        <v>14</v>
      </c>
    </row>
    <row r="120" spans="1:11" ht="15" customHeight="1" outlineLevel="1" x14ac:dyDescent="0.2">
      <c r="A120" s="37"/>
      <c r="B120" s="11" t="s">
        <v>109</v>
      </c>
      <c r="C120" s="9">
        <v>11</v>
      </c>
      <c r="D120" s="9">
        <v>10</v>
      </c>
      <c r="E120" s="9">
        <v>16</v>
      </c>
      <c r="F120" s="9">
        <v>15</v>
      </c>
      <c r="G120" s="9">
        <v>9</v>
      </c>
      <c r="H120" s="9">
        <v>17</v>
      </c>
      <c r="I120" s="9">
        <v>11</v>
      </c>
      <c r="J120" s="9">
        <v>10</v>
      </c>
      <c r="K120" s="19">
        <v>20</v>
      </c>
    </row>
    <row r="121" spans="1:11" ht="15" customHeight="1" outlineLevel="1" x14ac:dyDescent="0.2">
      <c r="A121" s="37"/>
      <c r="B121" s="11" t="s">
        <v>110</v>
      </c>
      <c r="C121" s="9">
        <v>0</v>
      </c>
      <c r="D121" s="9">
        <v>0</v>
      </c>
      <c r="E121" s="9">
        <v>0</v>
      </c>
      <c r="F121" s="9">
        <v>0</v>
      </c>
      <c r="G121" s="9">
        <v>0</v>
      </c>
      <c r="H121" s="9">
        <v>0</v>
      </c>
      <c r="I121" s="9">
        <v>1</v>
      </c>
      <c r="J121" s="9">
        <v>0</v>
      </c>
      <c r="K121" s="19">
        <v>0</v>
      </c>
    </row>
    <row r="122" spans="1:11" ht="15" customHeight="1" outlineLevel="1" x14ac:dyDescent="0.2">
      <c r="A122" s="37"/>
      <c r="B122" s="11" t="s">
        <v>111</v>
      </c>
      <c r="C122" s="9">
        <v>0</v>
      </c>
      <c r="D122" s="9">
        <v>0</v>
      </c>
      <c r="E122" s="9">
        <v>1</v>
      </c>
      <c r="F122" s="9">
        <v>0</v>
      </c>
      <c r="G122" s="9">
        <v>0</v>
      </c>
      <c r="H122" s="9">
        <v>0</v>
      </c>
      <c r="I122" s="9">
        <v>0</v>
      </c>
      <c r="J122" s="9">
        <v>0</v>
      </c>
      <c r="K122" s="19">
        <v>0</v>
      </c>
    </row>
    <row r="123" spans="1:11" ht="15" customHeight="1" x14ac:dyDescent="0.2">
      <c r="A123" s="37"/>
      <c r="B123" s="12" t="s">
        <v>12</v>
      </c>
      <c r="C123" s="10">
        <v>556</v>
      </c>
      <c r="D123" s="10">
        <v>513</v>
      </c>
      <c r="E123" s="10">
        <v>509</v>
      </c>
      <c r="F123" s="10">
        <v>530</v>
      </c>
      <c r="G123" s="10">
        <v>460</v>
      </c>
      <c r="H123" s="10">
        <v>475</v>
      </c>
      <c r="I123" s="10">
        <v>405</v>
      </c>
      <c r="J123" s="10">
        <v>468</v>
      </c>
      <c r="K123" s="20">
        <v>456</v>
      </c>
    </row>
    <row r="124" spans="1:11" ht="15" customHeight="1" outlineLevel="1" x14ac:dyDescent="0.2">
      <c r="A124" s="36" t="s">
        <v>112</v>
      </c>
      <c r="B124" s="11" t="s">
        <v>113</v>
      </c>
      <c r="C124" s="9">
        <v>257</v>
      </c>
      <c r="D124" s="9">
        <v>259</v>
      </c>
      <c r="E124" s="9">
        <v>254</v>
      </c>
      <c r="F124" s="9">
        <v>250</v>
      </c>
      <c r="G124" s="9">
        <v>219</v>
      </c>
      <c r="H124" s="9">
        <v>256</v>
      </c>
      <c r="I124" s="9">
        <v>231</v>
      </c>
      <c r="J124" s="9">
        <v>264</v>
      </c>
      <c r="K124" s="19">
        <v>301</v>
      </c>
    </row>
    <row r="125" spans="1:11" ht="15" customHeight="1" x14ac:dyDescent="0.2">
      <c r="A125" s="36"/>
      <c r="B125" s="12" t="s">
        <v>12</v>
      </c>
      <c r="C125" s="10">
        <v>257</v>
      </c>
      <c r="D125" s="10">
        <v>259</v>
      </c>
      <c r="E125" s="10">
        <v>254</v>
      </c>
      <c r="F125" s="10">
        <v>250</v>
      </c>
      <c r="G125" s="10">
        <v>219</v>
      </c>
      <c r="H125" s="10">
        <v>256</v>
      </c>
      <c r="I125" s="10">
        <v>231</v>
      </c>
      <c r="J125" s="10">
        <v>264</v>
      </c>
      <c r="K125" s="20">
        <v>301</v>
      </c>
    </row>
    <row r="126" spans="1:11" ht="15" customHeight="1" outlineLevel="1" x14ac:dyDescent="0.2">
      <c r="A126" s="36" t="s">
        <v>114</v>
      </c>
      <c r="B126" s="11" t="s">
        <v>115</v>
      </c>
      <c r="C126" s="9">
        <v>61</v>
      </c>
      <c r="D126" s="9">
        <v>67</v>
      </c>
      <c r="E126" s="9">
        <v>73</v>
      </c>
      <c r="F126" s="9">
        <v>44</v>
      </c>
      <c r="G126" s="9">
        <v>43</v>
      </c>
      <c r="H126" s="9">
        <v>56</v>
      </c>
      <c r="I126" s="9">
        <v>34</v>
      </c>
      <c r="J126" s="9">
        <v>27</v>
      </c>
      <c r="K126" s="19">
        <v>4</v>
      </c>
    </row>
    <row r="127" spans="1:11" ht="15" customHeight="1" outlineLevel="1" x14ac:dyDescent="0.2">
      <c r="A127" s="36"/>
      <c r="B127" s="11" t="s">
        <v>116</v>
      </c>
      <c r="C127" s="9">
        <v>0</v>
      </c>
      <c r="D127" s="9">
        <v>0</v>
      </c>
      <c r="E127" s="9">
        <v>0</v>
      </c>
      <c r="F127" s="9">
        <v>0</v>
      </c>
      <c r="G127" s="9">
        <v>0</v>
      </c>
      <c r="H127" s="9">
        <v>0</v>
      </c>
      <c r="I127" s="9">
        <v>11</v>
      </c>
      <c r="J127" s="9">
        <v>9</v>
      </c>
      <c r="K127" s="19">
        <v>32</v>
      </c>
    </row>
    <row r="128" spans="1:11" ht="15" customHeight="1" outlineLevel="1" x14ac:dyDescent="0.2">
      <c r="A128" s="36"/>
      <c r="B128" s="11" t="s">
        <v>117</v>
      </c>
      <c r="C128" s="9">
        <v>0</v>
      </c>
      <c r="D128" s="9">
        <v>0</v>
      </c>
      <c r="E128" s="9">
        <v>0</v>
      </c>
      <c r="F128" s="9">
        <v>0</v>
      </c>
      <c r="G128" s="9">
        <v>0</v>
      </c>
      <c r="H128" s="9">
        <v>0</v>
      </c>
      <c r="I128" s="9">
        <v>0</v>
      </c>
      <c r="J128" s="9">
        <v>0</v>
      </c>
      <c r="K128" s="19">
        <v>27</v>
      </c>
    </row>
    <row r="129" spans="1:17" ht="15" customHeight="1" outlineLevel="1" x14ac:dyDescent="0.2">
      <c r="A129" s="36"/>
      <c r="B129" s="11" t="s">
        <v>118</v>
      </c>
      <c r="C129" s="9">
        <v>278</v>
      </c>
      <c r="D129" s="9">
        <v>289</v>
      </c>
      <c r="E129" s="9">
        <v>272</v>
      </c>
      <c r="F129" s="9">
        <v>313</v>
      </c>
      <c r="G129" s="9">
        <v>286</v>
      </c>
      <c r="H129" s="9">
        <v>331</v>
      </c>
      <c r="I129" s="9">
        <v>308</v>
      </c>
      <c r="J129" s="9">
        <v>291</v>
      </c>
      <c r="K129" s="19">
        <v>315</v>
      </c>
    </row>
    <row r="130" spans="1:17" ht="15" customHeight="1" x14ac:dyDescent="0.2">
      <c r="A130" s="36"/>
      <c r="B130" s="12" t="s">
        <v>12</v>
      </c>
      <c r="C130" s="10">
        <v>339</v>
      </c>
      <c r="D130" s="10">
        <v>356</v>
      </c>
      <c r="E130" s="10">
        <v>345</v>
      </c>
      <c r="F130" s="10">
        <v>357</v>
      </c>
      <c r="G130" s="10">
        <v>329</v>
      </c>
      <c r="H130" s="10">
        <v>387</v>
      </c>
      <c r="I130" s="10">
        <v>353</v>
      </c>
      <c r="J130" s="10">
        <v>327</v>
      </c>
      <c r="K130" s="20">
        <v>378</v>
      </c>
    </row>
    <row r="131" spans="1:17" ht="15" customHeight="1" outlineLevel="1" x14ac:dyDescent="0.2">
      <c r="A131" s="36" t="s">
        <v>119</v>
      </c>
      <c r="B131" s="11" t="s">
        <v>120</v>
      </c>
      <c r="C131" s="9">
        <v>4</v>
      </c>
      <c r="D131" s="9">
        <v>13</v>
      </c>
      <c r="E131" s="9">
        <v>14</v>
      </c>
      <c r="F131" s="9">
        <v>17</v>
      </c>
      <c r="G131" s="9">
        <v>11</v>
      </c>
      <c r="H131" s="9">
        <v>9</v>
      </c>
      <c r="I131" s="9">
        <v>9</v>
      </c>
      <c r="J131" s="9">
        <v>3</v>
      </c>
      <c r="K131" s="19">
        <v>0</v>
      </c>
    </row>
    <row r="132" spans="1:17" ht="15" customHeight="1" outlineLevel="1" x14ac:dyDescent="0.2">
      <c r="A132" s="36"/>
      <c r="B132" s="11" t="s">
        <v>121</v>
      </c>
      <c r="C132" s="9">
        <v>0</v>
      </c>
      <c r="D132" s="9">
        <v>18</v>
      </c>
      <c r="E132" s="9">
        <v>19</v>
      </c>
      <c r="F132" s="9">
        <v>12</v>
      </c>
      <c r="G132" s="9">
        <v>25</v>
      </c>
      <c r="H132" s="9">
        <v>26</v>
      </c>
      <c r="I132" s="9">
        <v>20</v>
      </c>
      <c r="J132" s="9">
        <v>25</v>
      </c>
      <c r="K132" s="19">
        <v>30</v>
      </c>
    </row>
    <row r="133" spans="1:17" ht="15" customHeight="1" outlineLevel="1" x14ac:dyDescent="0.2">
      <c r="A133" s="36"/>
      <c r="B133" s="11" t="s">
        <v>122</v>
      </c>
      <c r="C133" s="9">
        <v>26</v>
      </c>
      <c r="D133" s="9">
        <v>21</v>
      </c>
      <c r="E133" s="9">
        <v>31</v>
      </c>
      <c r="F133" s="9">
        <v>22</v>
      </c>
      <c r="G133" s="9">
        <v>20</v>
      </c>
      <c r="H133" s="9">
        <v>14</v>
      </c>
      <c r="I133" s="9">
        <v>25</v>
      </c>
      <c r="J133" s="9">
        <v>12</v>
      </c>
      <c r="K133" s="19">
        <v>25</v>
      </c>
    </row>
    <row r="134" spans="1:17" ht="15" customHeight="1" outlineLevel="1" x14ac:dyDescent="0.2">
      <c r="A134" s="36"/>
      <c r="B134" s="11" t="s">
        <v>123</v>
      </c>
      <c r="C134" s="9">
        <v>118</v>
      </c>
      <c r="D134" s="9">
        <v>112</v>
      </c>
      <c r="E134" s="9">
        <v>149</v>
      </c>
      <c r="F134" s="9">
        <v>142</v>
      </c>
      <c r="G134" s="9">
        <v>115</v>
      </c>
      <c r="H134" s="9">
        <v>128</v>
      </c>
      <c r="I134" s="9">
        <v>137</v>
      </c>
      <c r="J134" s="9">
        <v>123</v>
      </c>
      <c r="K134" s="19">
        <v>171</v>
      </c>
    </row>
    <row r="135" spans="1:17" ht="15" customHeight="1" outlineLevel="1" x14ac:dyDescent="0.2">
      <c r="A135" s="36"/>
      <c r="B135" s="11" t="s">
        <v>124</v>
      </c>
      <c r="C135" s="9">
        <v>40</v>
      </c>
      <c r="D135" s="9">
        <v>40</v>
      </c>
      <c r="E135" s="9">
        <v>49</v>
      </c>
      <c r="F135" s="9">
        <v>33</v>
      </c>
      <c r="G135" s="9">
        <v>23</v>
      </c>
      <c r="H135" s="9">
        <v>34</v>
      </c>
      <c r="I135" s="9">
        <v>37</v>
      </c>
      <c r="J135" s="9">
        <v>30</v>
      </c>
      <c r="K135" s="19">
        <v>37</v>
      </c>
    </row>
    <row r="136" spans="1:17" ht="15" customHeight="1" outlineLevel="1" x14ac:dyDescent="0.2">
      <c r="A136" s="36"/>
      <c r="B136" s="11" t="s">
        <v>125</v>
      </c>
      <c r="C136" s="9">
        <v>0</v>
      </c>
      <c r="D136" s="9">
        <v>0</v>
      </c>
      <c r="E136" s="9">
        <v>0</v>
      </c>
      <c r="F136" s="9">
        <v>0</v>
      </c>
      <c r="G136" s="9">
        <v>0</v>
      </c>
      <c r="H136" s="9">
        <v>0</v>
      </c>
      <c r="I136" s="9">
        <v>0</v>
      </c>
      <c r="J136" s="9">
        <v>4</v>
      </c>
      <c r="K136" s="19">
        <v>5</v>
      </c>
    </row>
    <row r="137" spans="1:17" ht="15" customHeight="1" x14ac:dyDescent="0.2">
      <c r="A137" s="36"/>
      <c r="B137" s="12" t="s">
        <v>12</v>
      </c>
      <c r="C137" s="10">
        <v>188</v>
      </c>
      <c r="D137" s="10">
        <v>204</v>
      </c>
      <c r="E137" s="10">
        <v>262</v>
      </c>
      <c r="F137" s="10">
        <v>226</v>
      </c>
      <c r="G137" s="10">
        <v>194</v>
      </c>
      <c r="H137" s="10">
        <v>211</v>
      </c>
      <c r="I137" s="10">
        <v>228</v>
      </c>
      <c r="J137" s="10">
        <v>197</v>
      </c>
      <c r="K137" s="20">
        <v>268</v>
      </c>
    </row>
    <row r="138" spans="1:17" ht="15" customHeight="1" outlineLevel="1" x14ac:dyDescent="0.2">
      <c r="A138" s="36" t="s">
        <v>126</v>
      </c>
      <c r="B138" s="11" t="s">
        <v>127</v>
      </c>
      <c r="C138" s="9">
        <v>55</v>
      </c>
      <c r="D138" s="9">
        <v>50</v>
      </c>
      <c r="E138" s="9">
        <v>47</v>
      </c>
      <c r="F138" s="9">
        <v>57</v>
      </c>
      <c r="G138" s="9">
        <v>36</v>
      </c>
      <c r="H138" s="9">
        <v>39</v>
      </c>
      <c r="I138" s="9">
        <v>28</v>
      </c>
      <c r="J138" s="9">
        <v>18</v>
      </c>
      <c r="K138" s="19">
        <v>22</v>
      </c>
    </row>
    <row r="139" spans="1:17" ht="15" customHeight="1" outlineLevel="1" x14ac:dyDescent="0.2">
      <c r="A139" s="36"/>
      <c r="B139" s="11" t="s">
        <v>128</v>
      </c>
      <c r="C139" s="9">
        <v>137</v>
      </c>
      <c r="D139" s="9">
        <v>142</v>
      </c>
      <c r="E139" s="9">
        <v>128</v>
      </c>
      <c r="F139" s="9">
        <v>150</v>
      </c>
      <c r="G139" s="9">
        <v>158</v>
      </c>
      <c r="H139" s="9">
        <v>126</v>
      </c>
      <c r="I139" s="9">
        <v>112</v>
      </c>
      <c r="J139" s="9">
        <v>148</v>
      </c>
      <c r="K139" s="19">
        <v>175</v>
      </c>
    </row>
    <row r="140" spans="1:17" ht="15" customHeight="1" x14ac:dyDescent="0.2">
      <c r="A140" s="36"/>
      <c r="B140" s="12" t="s">
        <v>12</v>
      </c>
      <c r="C140" s="10">
        <v>192</v>
      </c>
      <c r="D140" s="10">
        <v>192</v>
      </c>
      <c r="E140" s="10">
        <v>175</v>
      </c>
      <c r="F140" s="10">
        <v>207</v>
      </c>
      <c r="G140" s="10">
        <v>194</v>
      </c>
      <c r="H140" s="10">
        <v>165</v>
      </c>
      <c r="I140" s="10">
        <v>140</v>
      </c>
      <c r="J140" s="10">
        <v>166</v>
      </c>
      <c r="K140" s="20">
        <v>197</v>
      </c>
    </row>
    <row r="141" spans="1:17" ht="19.5" customHeight="1" x14ac:dyDescent="0.2">
      <c r="A141" s="14" t="s">
        <v>12</v>
      </c>
      <c r="B141" s="15" t="s">
        <v>179</v>
      </c>
      <c r="C141" s="16">
        <f>SUM(C19+C28+C30+C33+C39+C43+C60+C71+C77+C82+C87+C92+C123+C125+C130+C137+C140)</f>
        <v>4726</v>
      </c>
      <c r="D141" s="16">
        <f t="shared" ref="D141:K141" si="0">SUM(D19+D28+D30+D33+D39+D43+D60+D71+D77+D82+D87+D92+D123+D125+D130+D137+D140)</f>
        <v>4599</v>
      </c>
      <c r="E141" s="16">
        <f t="shared" si="0"/>
        <v>4694</v>
      </c>
      <c r="F141" s="16">
        <f t="shared" si="0"/>
        <v>4742</v>
      </c>
      <c r="G141" s="16">
        <f t="shared" si="0"/>
        <v>4527</v>
      </c>
      <c r="H141" s="16">
        <f t="shared" si="0"/>
        <v>4713</v>
      </c>
      <c r="I141" s="16">
        <f t="shared" si="0"/>
        <v>4410</v>
      </c>
      <c r="J141" s="16">
        <f t="shared" si="0"/>
        <v>4675</v>
      </c>
      <c r="K141" s="21">
        <f t="shared" si="0"/>
        <v>4482</v>
      </c>
      <c r="L141" s="13"/>
    </row>
    <row r="142" spans="1:17" s="5" customFormat="1" ht="15" customHeight="1" x14ac:dyDescent="0.2"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</row>
    <row r="143" spans="1:17" s="5" customFormat="1" ht="15" customHeight="1" x14ac:dyDescent="0.2">
      <c r="A143" s="40" t="s">
        <v>180</v>
      </c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</row>
  </sheetData>
  <mergeCells count="21">
    <mergeCell ref="A143:Q143"/>
    <mergeCell ref="A124:A125"/>
    <mergeCell ref="A126:A130"/>
    <mergeCell ref="A131:A137"/>
    <mergeCell ref="A138:A140"/>
    <mergeCell ref="A5:A6"/>
    <mergeCell ref="B5:B6"/>
    <mergeCell ref="A7:A19"/>
    <mergeCell ref="A20:A28"/>
    <mergeCell ref="C5:K5"/>
    <mergeCell ref="A29:A30"/>
    <mergeCell ref="A31:A33"/>
    <mergeCell ref="A34:A39"/>
    <mergeCell ref="A40:A43"/>
    <mergeCell ref="A44:A60"/>
    <mergeCell ref="A93:A123"/>
    <mergeCell ref="A61:A71"/>
    <mergeCell ref="A72:A77"/>
    <mergeCell ref="A78:A82"/>
    <mergeCell ref="A83:A87"/>
    <mergeCell ref="A88:A92"/>
  </mergeCells>
  <pageMargins left="0.5" right="0.5" top="0.5" bottom="0.5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52"/>
  <sheetViews>
    <sheetView workbookViewId="0">
      <selection activeCell="A3" sqref="A3"/>
    </sheetView>
  </sheetViews>
  <sheetFormatPr baseColWidth="10" defaultRowHeight="12.75" x14ac:dyDescent="0.2"/>
  <cols>
    <col min="1" max="1" width="27.7109375" style="2" customWidth="1"/>
    <col min="2" max="2" width="54.85546875" style="2" customWidth="1"/>
    <col min="3" max="7" width="7.7109375" style="1" customWidth="1"/>
    <col min="8" max="17" width="7.7109375" style="2" customWidth="1"/>
    <col min="18" max="20" width="7.7109375" style="1" customWidth="1"/>
    <col min="21" max="29" width="7.7109375" style="2" customWidth="1"/>
    <col min="30" max="16384" width="11.42578125" style="2"/>
  </cols>
  <sheetData>
    <row r="1" spans="1:29" s="5" customFormat="1" ht="18" x14ac:dyDescent="0.2">
      <c r="A1" s="4" t="s">
        <v>181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P1" s="6"/>
    </row>
    <row r="2" spans="1:29" s="5" customFormat="1" ht="18" x14ac:dyDescent="0.2">
      <c r="A2" s="4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P2" s="6"/>
    </row>
    <row r="3" spans="1:29" s="5" customFormat="1" x14ac:dyDescent="0.2">
      <c r="A3" s="7" t="s">
        <v>178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P3" s="6"/>
    </row>
    <row r="4" spans="1:29" s="5" customFormat="1" ht="18" x14ac:dyDescent="0.2">
      <c r="A4" s="4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P4" s="6"/>
    </row>
    <row r="5" spans="1:29" s="5" customFormat="1" ht="15" customHeight="1" x14ac:dyDescent="0.2">
      <c r="A5" s="42" t="s">
        <v>0</v>
      </c>
      <c r="B5" s="42" t="s">
        <v>1</v>
      </c>
      <c r="C5" s="41" t="s">
        <v>2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5"/>
    </row>
    <row r="6" spans="1:29" ht="15" customHeight="1" x14ac:dyDescent="0.2">
      <c r="A6" s="42"/>
      <c r="B6" s="42"/>
      <c r="C6" s="41" t="s">
        <v>129</v>
      </c>
      <c r="D6" s="41"/>
      <c r="E6" s="41"/>
      <c r="F6" s="41" t="s">
        <v>130</v>
      </c>
      <c r="G6" s="41"/>
      <c r="H6" s="41"/>
      <c r="I6" s="41" t="s">
        <v>131</v>
      </c>
      <c r="J6" s="41"/>
      <c r="K6" s="41"/>
      <c r="L6" s="41" t="s">
        <v>132</v>
      </c>
      <c r="M6" s="41"/>
      <c r="N6" s="41"/>
      <c r="O6" s="41" t="s">
        <v>133</v>
      </c>
      <c r="P6" s="41"/>
      <c r="Q6" s="41"/>
      <c r="R6" s="41" t="s">
        <v>134</v>
      </c>
      <c r="S6" s="41"/>
      <c r="T6" s="41"/>
      <c r="U6" s="41" t="s">
        <v>135</v>
      </c>
      <c r="V6" s="41"/>
      <c r="W6" s="41"/>
      <c r="X6" s="41" t="s">
        <v>136</v>
      </c>
      <c r="Y6" s="41"/>
      <c r="Z6" s="41"/>
      <c r="AA6" s="41" t="s">
        <v>137</v>
      </c>
      <c r="AB6" s="41"/>
      <c r="AC6" s="46"/>
    </row>
    <row r="7" spans="1:29" ht="15" customHeight="1" x14ac:dyDescent="0.2">
      <c r="A7" s="42"/>
      <c r="B7" s="42"/>
      <c r="C7" s="33" t="s">
        <v>139</v>
      </c>
      <c r="D7" s="33" t="s">
        <v>138</v>
      </c>
      <c r="E7" s="34" t="s">
        <v>12</v>
      </c>
      <c r="F7" s="33" t="s">
        <v>139</v>
      </c>
      <c r="G7" s="33" t="s">
        <v>138</v>
      </c>
      <c r="H7" s="34" t="s">
        <v>12</v>
      </c>
      <c r="I7" s="33" t="s">
        <v>139</v>
      </c>
      <c r="J7" s="33" t="s">
        <v>138</v>
      </c>
      <c r="K7" s="34" t="s">
        <v>12</v>
      </c>
      <c r="L7" s="33" t="s">
        <v>139</v>
      </c>
      <c r="M7" s="33" t="s">
        <v>138</v>
      </c>
      <c r="N7" s="34" t="s">
        <v>12</v>
      </c>
      <c r="O7" s="33" t="s">
        <v>139</v>
      </c>
      <c r="P7" s="33" t="s">
        <v>138</v>
      </c>
      <c r="Q7" s="34" t="s">
        <v>12</v>
      </c>
      <c r="R7" s="33" t="s">
        <v>139</v>
      </c>
      <c r="S7" s="33" t="s">
        <v>138</v>
      </c>
      <c r="T7" s="34" t="s">
        <v>12</v>
      </c>
      <c r="U7" s="33" t="s">
        <v>139</v>
      </c>
      <c r="V7" s="33" t="s">
        <v>138</v>
      </c>
      <c r="W7" s="34" t="s">
        <v>12</v>
      </c>
      <c r="X7" s="33" t="s">
        <v>139</v>
      </c>
      <c r="Y7" s="33" t="s">
        <v>138</v>
      </c>
      <c r="Z7" s="34" t="s">
        <v>12</v>
      </c>
      <c r="AA7" s="33" t="s">
        <v>139</v>
      </c>
      <c r="AB7" s="33" t="s">
        <v>138</v>
      </c>
      <c r="AC7" s="35" t="s">
        <v>12</v>
      </c>
    </row>
    <row r="8" spans="1:29" ht="15" customHeight="1" x14ac:dyDescent="0.2">
      <c r="A8" s="47" t="s">
        <v>140</v>
      </c>
      <c r="B8" s="22" t="s">
        <v>141</v>
      </c>
      <c r="C8" s="23">
        <v>49</v>
      </c>
      <c r="D8" s="23">
        <v>20</v>
      </c>
      <c r="E8" s="24">
        <f>SUM(C8:D8)</f>
        <v>69</v>
      </c>
      <c r="F8" s="23">
        <v>48</v>
      </c>
      <c r="G8" s="23">
        <v>18</v>
      </c>
      <c r="H8" s="24">
        <f>SUM(F8:G8)</f>
        <v>66</v>
      </c>
      <c r="I8" s="23">
        <v>37</v>
      </c>
      <c r="J8" s="23">
        <v>12</v>
      </c>
      <c r="K8" s="24">
        <f>SUM(I8:J8)</f>
        <v>49</v>
      </c>
      <c r="L8" s="23">
        <v>37</v>
      </c>
      <c r="M8" s="23">
        <v>13</v>
      </c>
      <c r="N8" s="24">
        <f>SUM(L8:M8)</f>
        <v>50</v>
      </c>
      <c r="O8" s="23">
        <v>17</v>
      </c>
      <c r="P8" s="23">
        <v>32</v>
      </c>
      <c r="Q8" s="24">
        <v>49</v>
      </c>
      <c r="R8" s="23">
        <v>23</v>
      </c>
      <c r="S8" s="23">
        <v>63</v>
      </c>
      <c r="T8" s="24">
        <v>86</v>
      </c>
      <c r="U8" s="23">
        <v>18</v>
      </c>
      <c r="V8" s="23">
        <v>63</v>
      </c>
      <c r="W8" s="24">
        <v>81</v>
      </c>
      <c r="X8" s="23">
        <v>22</v>
      </c>
      <c r="Y8" s="23">
        <v>7</v>
      </c>
      <c r="Z8" s="24">
        <v>29</v>
      </c>
      <c r="AA8" s="23">
        <v>4</v>
      </c>
      <c r="AB8" s="23">
        <v>7</v>
      </c>
      <c r="AC8" s="26">
        <v>11</v>
      </c>
    </row>
    <row r="9" spans="1:29" ht="15" customHeight="1" x14ac:dyDescent="0.2">
      <c r="A9" s="47"/>
      <c r="B9" s="25" t="s">
        <v>12</v>
      </c>
      <c r="C9" s="24">
        <f>SUM(C8)</f>
        <v>49</v>
      </c>
      <c r="D9" s="24">
        <f t="shared" ref="D9:AC9" si="0">SUM(D8)</f>
        <v>20</v>
      </c>
      <c r="E9" s="24">
        <f t="shared" si="0"/>
        <v>69</v>
      </c>
      <c r="F9" s="24">
        <f t="shared" si="0"/>
        <v>48</v>
      </c>
      <c r="G9" s="24">
        <f t="shared" si="0"/>
        <v>18</v>
      </c>
      <c r="H9" s="24">
        <f t="shared" si="0"/>
        <v>66</v>
      </c>
      <c r="I9" s="24">
        <f t="shared" si="0"/>
        <v>37</v>
      </c>
      <c r="J9" s="24">
        <f t="shared" si="0"/>
        <v>12</v>
      </c>
      <c r="K9" s="24">
        <f t="shared" si="0"/>
        <v>49</v>
      </c>
      <c r="L9" s="24">
        <f t="shared" si="0"/>
        <v>37</v>
      </c>
      <c r="M9" s="24">
        <f t="shared" si="0"/>
        <v>13</v>
      </c>
      <c r="N9" s="24">
        <f t="shared" si="0"/>
        <v>50</v>
      </c>
      <c r="O9" s="24">
        <f t="shared" si="0"/>
        <v>17</v>
      </c>
      <c r="P9" s="24">
        <f t="shared" si="0"/>
        <v>32</v>
      </c>
      <c r="Q9" s="24">
        <f t="shared" si="0"/>
        <v>49</v>
      </c>
      <c r="R9" s="24">
        <f t="shared" si="0"/>
        <v>23</v>
      </c>
      <c r="S9" s="24">
        <f t="shared" si="0"/>
        <v>63</v>
      </c>
      <c r="T9" s="24">
        <f t="shared" si="0"/>
        <v>86</v>
      </c>
      <c r="U9" s="24">
        <f t="shared" si="0"/>
        <v>18</v>
      </c>
      <c r="V9" s="24">
        <f t="shared" si="0"/>
        <v>63</v>
      </c>
      <c r="W9" s="24">
        <f t="shared" si="0"/>
        <v>81</v>
      </c>
      <c r="X9" s="24">
        <f t="shared" si="0"/>
        <v>22</v>
      </c>
      <c r="Y9" s="24">
        <f t="shared" si="0"/>
        <v>7</v>
      </c>
      <c r="Z9" s="24">
        <f t="shared" si="0"/>
        <v>29</v>
      </c>
      <c r="AA9" s="24">
        <f t="shared" si="0"/>
        <v>4</v>
      </c>
      <c r="AB9" s="24">
        <f t="shared" si="0"/>
        <v>7</v>
      </c>
      <c r="AC9" s="26">
        <f t="shared" si="0"/>
        <v>11</v>
      </c>
    </row>
    <row r="10" spans="1:29" ht="15" customHeight="1" x14ac:dyDescent="0.2">
      <c r="A10" s="47" t="s">
        <v>142</v>
      </c>
      <c r="B10" s="22" t="s">
        <v>143</v>
      </c>
      <c r="C10" s="23">
        <v>20</v>
      </c>
      <c r="D10" s="23">
        <v>11</v>
      </c>
      <c r="E10" s="24">
        <f>SUM(C10:D10)</f>
        <v>31</v>
      </c>
      <c r="F10" s="23">
        <v>19</v>
      </c>
      <c r="G10" s="23">
        <v>5</v>
      </c>
      <c r="H10" s="24">
        <f>SUM(F10:G10)</f>
        <v>24</v>
      </c>
      <c r="I10" s="23">
        <v>35</v>
      </c>
      <c r="J10" s="23">
        <v>17</v>
      </c>
      <c r="K10" s="24">
        <f>SUM(I10:J10)</f>
        <v>52</v>
      </c>
      <c r="L10" s="23">
        <v>29</v>
      </c>
      <c r="M10" s="23">
        <v>6</v>
      </c>
      <c r="N10" s="24">
        <f t="shared" ref="N10:N48" si="1">SUM(L10:M10)</f>
        <v>35</v>
      </c>
      <c r="O10" s="23">
        <v>15</v>
      </c>
      <c r="P10" s="23">
        <v>22</v>
      </c>
      <c r="Q10" s="24">
        <v>37</v>
      </c>
      <c r="R10" s="23">
        <v>15</v>
      </c>
      <c r="S10" s="23">
        <v>27</v>
      </c>
      <c r="T10" s="24">
        <v>42</v>
      </c>
      <c r="U10" s="23">
        <v>18</v>
      </c>
      <c r="V10" s="23">
        <v>30</v>
      </c>
      <c r="W10" s="24">
        <v>48</v>
      </c>
      <c r="X10" s="23">
        <v>0</v>
      </c>
      <c r="Y10" s="23">
        <v>0</v>
      </c>
      <c r="Z10" s="24">
        <v>0</v>
      </c>
      <c r="AA10" s="23">
        <v>41</v>
      </c>
      <c r="AB10" s="23">
        <v>13</v>
      </c>
      <c r="AC10" s="26">
        <v>54</v>
      </c>
    </row>
    <row r="11" spans="1:29" ht="15" customHeight="1" x14ac:dyDescent="0.2">
      <c r="A11" s="47"/>
      <c r="B11" s="25" t="s">
        <v>12</v>
      </c>
      <c r="C11" s="24">
        <f>SUM(C10)</f>
        <v>20</v>
      </c>
      <c r="D11" s="24">
        <f t="shared" ref="D11" si="2">SUM(D10)</f>
        <v>11</v>
      </c>
      <c r="E11" s="24">
        <f t="shared" ref="E11" si="3">SUM(E10)</f>
        <v>31</v>
      </c>
      <c r="F11" s="24">
        <f t="shared" ref="F11" si="4">SUM(F10)</f>
        <v>19</v>
      </c>
      <c r="G11" s="24">
        <f t="shared" ref="G11" si="5">SUM(G10)</f>
        <v>5</v>
      </c>
      <c r="H11" s="24">
        <f t="shared" ref="H11" si="6">SUM(H10)</f>
        <v>24</v>
      </c>
      <c r="I11" s="24">
        <f t="shared" ref="I11" si="7">SUM(I10)</f>
        <v>35</v>
      </c>
      <c r="J11" s="24">
        <f t="shared" ref="J11" si="8">SUM(J10)</f>
        <v>17</v>
      </c>
      <c r="K11" s="24">
        <f t="shared" ref="K11" si="9">SUM(K10)</f>
        <v>52</v>
      </c>
      <c r="L11" s="24">
        <f t="shared" ref="L11" si="10">SUM(L10)</f>
        <v>29</v>
      </c>
      <c r="M11" s="24">
        <f t="shared" ref="M11" si="11">SUM(M10)</f>
        <v>6</v>
      </c>
      <c r="N11" s="24">
        <f t="shared" ref="N11" si="12">SUM(N10)</f>
        <v>35</v>
      </c>
      <c r="O11" s="24">
        <f t="shared" ref="O11" si="13">SUM(O10)</f>
        <v>15</v>
      </c>
      <c r="P11" s="24">
        <f t="shared" ref="P11" si="14">SUM(P10)</f>
        <v>22</v>
      </c>
      <c r="Q11" s="24">
        <f t="shared" ref="Q11" si="15">SUM(Q10)</f>
        <v>37</v>
      </c>
      <c r="R11" s="24">
        <f t="shared" ref="R11" si="16">SUM(R10)</f>
        <v>15</v>
      </c>
      <c r="S11" s="24">
        <f t="shared" ref="S11" si="17">SUM(S10)</f>
        <v>27</v>
      </c>
      <c r="T11" s="24">
        <f t="shared" ref="T11" si="18">SUM(T10)</f>
        <v>42</v>
      </c>
      <c r="U11" s="24">
        <f t="shared" ref="U11" si="19">SUM(U10)</f>
        <v>18</v>
      </c>
      <c r="V11" s="24">
        <f t="shared" ref="V11" si="20">SUM(V10)</f>
        <v>30</v>
      </c>
      <c r="W11" s="24">
        <f t="shared" ref="W11" si="21">SUM(W10)</f>
        <v>48</v>
      </c>
      <c r="X11" s="24">
        <f t="shared" ref="X11" si="22">SUM(X10)</f>
        <v>0</v>
      </c>
      <c r="Y11" s="24">
        <f t="shared" ref="Y11" si="23">SUM(Y10)</f>
        <v>0</v>
      </c>
      <c r="Z11" s="24">
        <f t="shared" ref="Z11" si="24">SUM(Z10)</f>
        <v>0</v>
      </c>
      <c r="AA11" s="24">
        <f t="shared" ref="AA11" si="25">SUM(AA10)</f>
        <v>41</v>
      </c>
      <c r="AB11" s="24">
        <f t="shared" ref="AB11" si="26">SUM(AB10)</f>
        <v>13</v>
      </c>
      <c r="AC11" s="26">
        <f t="shared" ref="AC11" si="27">SUM(AC10)</f>
        <v>54</v>
      </c>
    </row>
    <row r="12" spans="1:29" ht="15" customHeight="1" x14ac:dyDescent="0.2">
      <c r="A12" s="47" t="s">
        <v>144</v>
      </c>
      <c r="B12" s="22" t="s">
        <v>145</v>
      </c>
      <c r="C12" s="23">
        <v>45</v>
      </c>
      <c r="D12" s="23">
        <v>4</v>
      </c>
      <c r="E12" s="24">
        <f t="shared" ref="E12:E48" si="28">SUM(C12:D12)</f>
        <v>49</v>
      </c>
      <c r="F12" s="23">
        <v>28</v>
      </c>
      <c r="G12" s="23">
        <v>5</v>
      </c>
      <c r="H12" s="24">
        <f t="shared" ref="H12:H48" si="29">SUM(F12:G12)</f>
        <v>33</v>
      </c>
      <c r="I12" s="23">
        <v>28</v>
      </c>
      <c r="J12" s="23">
        <v>4</v>
      </c>
      <c r="K12" s="24">
        <f t="shared" ref="K12:K48" si="30">SUM(I12:J12)</f>
        <v>32</v>
      </c>
      <c r="L12" s="23">
        <v>22</v>
      </c>
      <c r="M12" s="23">
        <v>2</v>
      </c>
      <c r="N12" s="24">
        <f t="shared" si="1"/>
        <v>24</v>
      </c>
      <c r="O12" s="23">
        <v>7</v>
      </c>
      <c r="P12" s="23">
        <v>43</v>
      </c>
      <c r="Q12" s="24">
        <v>50</v>
      </c>
      <c r="R12" s="23">
        <v>10</v>
      </c>
      <c r="S12" s="23">
        <v>61</v>
      </c>
      <c r="T12" s="24">
        <v>71</v>
      </c>
      <c r="U12" s="23">
        <v>2</v>
      </c>
      <c r="V12" s="23">
        <v>15</v>
      </c>
      <c r="W12" s="24">
        <v>17</v>
      </c>
      <c r="X12" s="23">
        <v>68</v>
      </c>
      <c r="Y12" s="23">
        <v>11</v>
      </c>
      <c r="Z12" s="24">
        <v>79</v>
      </c>
      <c r="AA12" s="23">
        <v>1</v>
      </c>
      <c r="AB12" s="23">
        <v>0</v>
      </c>
      <c r="AC12" s="26">
        <f>SUM(AA12:AA12)</f>
        <v>1</v>
      </c>
    </row>
    <row r="13" spans="1:29" ht="15" customHeight="1" x14ac:dyDescent="0.2">
      <c r="A13" s="47"/>
      <c r="B13" s="22" t="s">
        <v>146</v>
      </c>
      <c r="C13" s="23">
        <v>47</v>
      </c>
      <c r="D13" s="23">
        <v>14</v>
      </c>
      <c r="E13" s="24">
        <f t="shared" si="28"/>
        <v>61</v>
      </c>
      <c r="F13" s="23">
        <v>83</v>
      </c>
      <c r="G13" s="23">
        <v>22</v>
      </c>
      <c r="H13" s="24">
        <f t="shared" si="29"/>
        <v>105</v>
      </c>
      <c r="I13" s="23">
        <v>64</v>
      </c>
      <c r="J13" s="23">
        <v>18</v>
      </c>
      <c r="K13" s="24">
        <f t="shared" si="30"/>
        <v>82</v>
      </c>
      <c r="L13" s="23">
        <v>80</v>
      </c>
      <c r="M13" s="23">
        <v>36</v>
      </c>
      <c r="N13" s="24">
        <f t="shared" si="1"/>
        <v>116</v>
      </c>
      <c r="O13" s="23">
        <v>35</v>
      </c>
      <c r="P13" s="23">
        <v>94</v>
      </c>
      <c r="Q13" s="24">
        <v>129</v>
      </c>
      <c r="R13" s="23">
        <v>29</v>
      </c>
      <c r="S13" s="23">
        <v>70</v>
      </c>
      <c r="T13" s="24">
        <v>99</v>
      </c>
      <c r="U13" s="23">
        <v>12</v>
      </c>
      <c r="V13" s="23">
        <v>32</v>
      </c>
      <c r="W13" s="24">
        <v>44</v>
      </c>
      <c r="X13" s="23">
        <v>82</v>
      </c>
      <c r="Y13" s="23">
        <v>53</v>
      </c>
      <c r="Z13" s="24">
        <v>135</v>
      </c>
      <c r="AA13" s="23">
        <v>12</v>
      </c>
      <c r="AB13" s="23">
        <v>20</v>
      </c>
      <c r="AC13" s="26">
        <v>32</v>
      </c>
    </row>
    <row r="14" spans="1:29" ht="15" customHeight="1" x14ac:dyDescent="0.2">
      <c r="A14" s="47"/>
      <c r="B14" s="22" t="s">
        <v>147</v>
      </c>
      <c r="C14" s="23">
        <v>19</v>
      </c>
      <c r="D14" s="23">
        <v>0</v>
      </c>
      <c r="E14" s="24">
        <f t="shared" si="28"/>
        <v>19</v>
      </c>
      <c r="F14" s="23">
        <v>12</v>
      </c>
      <c r="G14" s="23">
        <v>1</v>
      </c>
      <c r="H14" s="24">
        <f t="shared" si="29"/>
        <v>13</v>
      </c>
      <c r="I14" s="23">
        <v>19</v>
      </c>
      <c r="J14" s="23">
        <v>0</v>
      </c>
      <c r="K14" s="24">
        <f t="shared" si="30"/>
        <v>19</v>
      </c>
      <c r="L14" s="23">
        <v>13</v>
      </c>
      <c r="M14" s="23">
        <v>1</v>
      </c>
      <c r="N14" s="24">
        <f t="shared" si="1"/>
        <v>14</v>
      </c>
      <c r="O14" s="23">
        <v>5</v>
      </c>
      <c r="P14" s="23">
        <v>14</v>
      </c>
      <c r="Q14" s="24">
        <v>19</v>
      </c>
      <c r="R14" s="23">
        <v>0</v>
      </c>
      <c r="S14" s="23">
        <v>28</v>
      </c>
      <c r="T14" s="24">
        <v>28</v>
      </c>
      <c r="U14" s="23">
        <v>0</v>
      </c>
      <c r="V14" s="23">
        <v>12</v>
      </c>
      <c r="W14" s="24">
        <v>12</v>
      </c>
      <c r="X14" s="23">
        <v>25</v>
      </c>
      <c r="Y14" s="23">
        <v>3</v>
      </c>
      <c r="Z14" s="24">
        <v>28</v>
      </c>
      <c r="AA14" s="23">
        <v>13</v>
      </c>
      <c r="AB14" s="23">
        <v>1</v>
      </c>
      <c r="AC14" s="26">
        <v>14</v>
      </c>
    </row>
    <row r="15" spans="1:29" ht="15" customHeight="1" x14ac:dyDescent="0.2">
      <c r="A15" s="47"/>
      <c r="B15" s="22" t="s">
        <v>148</v>
      </c>
      <c r="C15" s="23">
        <v>27</v>
      </c>
      <c r="D15" s="23">
        <v>23</v>
      </c>
      <c r="E15" s="24">
        <f t="shared" si="28"/>
        <v>50</v>
      </c>
      <c r="F15" s="23">
        <v>36</v>
      </c>
      <c r="G15" s="23">
        <v>11</v>
      </c>
      <c r="H15" s="24">
        <f t="shared" si="29"/>
        <v>47</v>
      </c>
      <c r="I15" s="23">
        <v>25</v>
      </c>
      <c r="J15" s="23">
        <v>21</v>
      </c>
      <c r="K15" s="24">
        <f t="shared" si="30"/>
        <v>46</v>
      </c>
      <c r="L15" s="23">
        <v>20</v>
      </c>
      <c r="M15" s="23">
        <v>8</v>
      </c>
      <c r="N15" s="24">
        <f t="shared" si="1"/>
        <v>28</v>
      </c>
      <c r="O15" s="23">
        <v>0</v>
      </c>
      <c r="P15" s="23">
        <v>14</v>
      </c>
      <c r="Q15" s="24">
        <v>14</v>
      </c>
      <c r="R15" s="23">
        <v>6</v>
      </c>
      <c r="S15" s="23">
        <v>13</v>
      </c>
      <c r="T15" s="24">
        <v>19</v>
      </c>
      <c r="U15" s="23">
        <v>3</v>
      </c>
      <c r="V15" s="23">
        <v>6</v>
      </c>
      <c r="W15" s="24">
        <v>9</v>
      </c>
      <c r="X15" s="23">
        <v>14</v>
      </c>
      <c r="Y15" s="23">
        <v>6</v>
      </c>
      <c r="Z15" s="24">
        <v>20</v>
      </c>
      <c r="AA15" s="23">
        <v>5</v>
      </c>
      <c r="AB15" s="23">
        <v>2</v>
      </c>
      <c r="AC15" s="26">
        <v>7</v>
      </c>
    </row>
    <row r="16" spans="1:29" ht="15" customHeight="1" x14ac:dyDescent="0.2">
      <c r="A16" s="47"/>
      <c r="B16" s="25" t="s">
        <v>12</v>
      </c>
      <c r="C16" s="24">
        <f>SUM(C12:C15)</f>
        <v>138</v>
      </c>
      <c r="D16" s="24">
        <f t="shared" ref="D16:AB16" si="31">SUM(D12:D15)</f>
        <v>41</v>
      </c>
      <c r="E16" s="24">
        <f t="shared" si="31"/>
        <v>179</v>
      </c>
      <c r="F16" s="24">
        <f t="shared" si="31"/>
        <v>159</v>
      </c>
      <c r="G16" s="24">
        <f t="shared" si="31"/>
        <v>39</v>
      </c>
      <c r="H16" s="24">
        <f t="shared" si="31"/>
        <v>198</v>
      </c>
      <c r="I16" s="24">
        <f t="shared" si="31"/>
        <v>136</v>
      </c>
      <c r="J16" s="24">
        <f t="shared" si="31"/>
        <v>43</v>
      </c>
      <c r="K16" s="24">
        <f t="shared" si="31"/>
        <v>179</v>
      </c>
      <c r="L16" s="24">
        <f t="shared" si="31"/>
        <v>135</v>
      </c>
      <c r="M16" s="24">
        <f t="shared" si="31"/>
        <v>47</v>
      </c>
      <c r="N16" s="24">
        <f t="shared" si="31"/>
        <v>182</v>
      </c>
      <c r="O16" s="24">
        <f t="shared" si="31"/>
        <v>47</v>
      </c>
      <c r="P16" s="24">
        <f t="shared" si="31"/>
        <v>165</v>
      </c>
      <c r="Q16" s="24">
        <f t="shared" si="31"/>
        <v>212</v>
      </c>
      <c r="R16" s="24">
        <f t="shared" si="31"/>
        <v>45</v>
      </c>
      <c r="S16" s="24">
        <f t="shared" si="31"/>
        <v>172</v>
      </c>
      <c r="T16" s="24">
        <f t="shared" si="31"/>
        <v>217</v>
      </c>
      <c r="U16" s="24">
        <f t="shared" si="31"/>
        <v>17</v>
      </c>
      <c r="V16" s="24">
        <f t="shared" si="31"/>
        <v>65</v>
      </c>
      <c r="W16" s="24">
        <f t="shared" si="31"/>
        <v>82</v>
      </c>
      <c r="X16" s="24">
        <f t="shared" si="31"/>
        <v>189</v>
      </c>
      <c r="Y16" s="24">
        <f t="shared" si="31"/>
        <v>73</v>
      </c>
      <c r="Z16" s="24">
        <f t="shared" si="31"/>
        <v>262</v>
      </c>
      <c r="AA16" s="24">
        <f t="shared" si="31"/>
        <v>31</v>
      </c>
      <c r="AB16" s="24">
        <f t="shared" si="31"/>
        <v>23</v>
      </c>
      <c r="AC16" s="26">
        <f>SUM(AC12:AC15)</f>
        <v>54</v>
      </c>
    </row>
    <row r="17" spans="1:31" ht="15" customHeight="1" x14ac:dyDescent="0.2">
      <c r="A17" s="47" t="s">
        <v>149</v>
      </c>
      <c r="B17" s="22" t="s">
        <v>145</v>
      </c>
      <c r="C17" s="23">
        <v>95</v>
      </c>
      <c r="D17" s="23">
        <v>7</v>
      </c>
      <c r="E17" s="24">
        <f t="shared" si="28"/>
        <v>102</v>
      </c>
      <c r="F17" s="23">
        <v>91</v>
      </c>
      <c r="G17" s="23">
        <v>12</v>
      </c>
      <c r="H17" s="24">
        <f t="shared" si="29"/>
        <v>103</v>
      </c>
      <c r="I17" s="23">
        <v>103</v>
      </c>
      <c r="J17" s="23">
        <v>11</v>
      </c>
      <c r="K17" s="24">
        <f t="shared" si="30"/>
        <v>114</v>
      </c>
      <c r="L17" s="23">
        <v>95</v>
      </c>
      <c r="M17" s="23">
        <v>14</v>
      </c>
      <c r="N17" s="24">
        <f t="shared" si="1"/>
        <v>109</v>
      </c>
      <c r="O17" s="23">
        <v>15</v>
      </c>
      <c r="P17" s="23">
        <v>109</v>
      </c>
      <c r="Q17" s="24">
        <v>124</v>
      </c>
      <c r="R17" s="23">
        <v>19</v>
      </c>
      <c r="S17" s="23">
        <v>102</v>
      </c>
      <c r="T17" s="24">
        <v>121</v>
      </c>
      <c r="U17" s="23">
        <v>19</v>
      </c>
      <c r="V17" s="23">
        <v>113</v>
      </c>
      <c r="W17" s="24">
        <v>132</v>
      </c>
      <c r="X17" s="23">
        <v>120</v>
      </c>
      <c r="Y17" s="23">
        <v>20</v>
      </c>
      <c r="Z17" s="24">
        <v>140</v>
      </c>
      <c r="AA17" s="23">
        <v>12</v>
      </c>
      <c r="AB17" s="23">
        <v>4</v>
      </c>
      <c r="AC17" s="26">
        <v>16</v>
      </c>
    </row>
    <row r="18" spans="1:31" ht="15" customHeight="1" x14ac:dyDescent="0.2">
      <c r="A18" s="47"/>
      <c r="B18" s="22" t="s">
        <v>150</v>
      </c>
      <c r="C18" s="23">
        <v>39</v>
      </c>
      <c r="D18" s="23">
        <v>1</v>
      </c>
      <c r="E18" s="24">
        <f t="shared" si="28"/>
        <v>40</v>
      </c>
      <c r="F18" s="23">
        <v>37</v>
      </c>
      <c r="G18" s="23">
        <v>1</v>
      </c>
      <c r="H18" s="24">
        <f t="shared" si="29"/>
        <v>38</v>
      </c>
      <c r="I18" s="23">
        <v>39</v>
      </c>
      <c r="J18" s="23">
        <v>3</v>
      </c>
      <c r="K18" s="24">
        <f t="shared" si="30"/>
        <v>42</v>
      </c>
      <c r="L18" s="23">
        <v>36</v>
      </c>
      <c r="M18" s="23">
        <v>4</v>
      </c>
      <c r="N18" s="24">
        <f t="shared" si="1"/>
        <v>40</v>
      </c>
      <c r="O18" s="23">
        <v>6</v>
      </c>
      <c r="P18" s="23">
        <v>41</v>
      </c>
      <c r="Q18" s="24">
        <v>47</v>
      </c>
      <c r="R18" s="23">
        <v>7</v>
      </c>
      <c r="S18" s="23">
        <v>43</v>
      </c>
      <c r="T18" s="24">
        <v>50</v>
      </c>
      <c r="U18" s="23">
        <v>2</v>
      </c>
      <c r="V18" s="23">
        <v>50</v>
      </c>
      <c r="W18" s="24">
        <v>52</v>
      </c>
      <c r="X18" s="23">
        <v>43</v>
      </c>
      <c r="Y18" s="23">
        <v>2</v>
      </c>
      <c r="Z18" s="24">
        <v>45</v>
      </c>
      <c r="AA18" s="23">
        <v>13</v>
      </c>
      <c r="AB18" s="23">
        <v>1</v>
      </c>
      <c r="AC18" s="26">
        <v>14</v>
      </c>
    </row>
    <row r="19" spans="1:31" ht="15" customHeight="1" x14ac:dyDescent="0.2">
      <c r="A19" s="47"/>
      <c r="B19" s="25" t="s">
        <v>12</v>
      </c>
      <c r="C19" s="26">
        <f>SUM(C17:C18)</f>
        <v>134</v>
      </c>
      <c r="D19" s="26">
        <f t="shared" ref="D19:AB19" si="32">SUM(D17:D18)</f>
        <v>8</v>
      </c>
      <c r="E19" s="26">
        <f t="shared" si="32"/>
        <v>142</v>
      </c>
      <c r="F19" s="26">
        <f t="shared" si="32"/>
        <v>128</v>
      </c>
      <c r="G19" s="26">
        <f t="shared" si="32"/>
        <v>13</v>
      </c>
      <c r="H19" s="26">
        <f t="shared" si="32"/>
        <v>141</v>
      </c>
      <c r="I19" s="26">
        <f t="shared" si="32"/>
        <v>142</v>
      </c>
      <c r="J19" s="26">
        <f t="shared" si="32"/>
        <v>14</v>
      </c>
      <c r="K19" s="26">
        <f t="shared" si="32"/>
        <v>156</v>
      </c>
      <c r="L19" s="26">
        <f t="shared" si="32"/>
        <v>131</v>
      </c>
      <c r="M19" s="26">
        <f t="shared" si="32"/>
        <v>18</v>
      </c>
      <c r="N19" s="26">
        <f t="shared" si="32"/>
        <v>149</v>
      </c>
      <c r="O19" s="26">
        <f t="shared" si="32"/>
        <v>21</v>
      </c>
      <c r="P19" s="26">
        <f t="shared" si="32"/>
        <v>150</v>
      </c>
      <c r="Q19" s="26">
        <f t="shared" si="32"/>
        <v>171</v>
      </c>
      <c r="R19" s="26">
        <f t="shared" si="32"/>
        <v>26</v>
      </c>
      <c r="S19" s="26">
        <f t="shared" si="32"/>
        <v>145</v>
      </c>
      <c r="T19" s="26">
        <f t="shared" si="32"/>
        <v>171</v>
      </c>
      <c r="U19" s="26">
        <f t="shared" si="32"/>
        <v>21</v>
      </c>
      <c r="V19" s="26">
        <f t="shared" si="32"/>
        <v>163</v>
      </c>
      <c r="W19" s="26">
        <f t="shared" si="32"/>
        <v>184</v>
      </c>
      <c r="X19" s="26">
        <f t="shared" si="32"/>
        <v>163</v>
      </c>
      <c r="Y19" s="26">
        <f t="shared" si="32"/>
        <v>22</v>
      </c>
      <c r="Z19" s="26">
        <f t="shared" si="32"/>
        <v>185</v>
      </c>
      <c r="AA19" s="26">
        <f t="shared" si="32"/>
        <v>25</v>
      </c>
      <c r="AB19" s="26">
        <f t="shared" si="32"/>
        <v>5</v>
      </c>
      <c r="AC19" s="26">
        <f>SUM(AC17:AC18)</f>
        <v>30</v>
      </c>
    </row>
    <row r="20" spans="1:31" ht="15" customHeight="1" x14ac:dyDescent="0.2">
      <c r="A20" s="47" t="s">
        <v>151</v>
      </c>
      <c r="B20" s="22" t="s">
        <v>145</v>
      </c>
      <c r="C20" s="23">
        <v>86</v>
      </c>
      <c r="D20" s="23">
        <v>8</v>
      </c>
      <c r="E20" s="24">
        <f t="shared" si="28"/>
        <v>94</v>
      </c>
      <c r="F20" s="23">
        <v>68</v>
      </c>
      <c r="G20" s="23">
        <v>7</v>
      </c>
      <c r="H20" s="24">
        <f t="shared" si="29"/>
        <v>75</v>
      </c>
      <c r="I20" s="23">
        <v>69</v>
      </c>
      <c r="J20" s="23">
        <v>10</v>
      </c>
      <c r="K20" s="24">
        <f t="shared" si="30"/>
        <v>79</v>
      </c>
      <c r="L20" s="23">
        <v>59</v>
      </c>
      <c r="M20" s="23">
        <v>9</v>
      </c>
      <c r="N20" s="24">
        <f t="shared" si="1"/>
        <v>68</v>
      </c>
      <c r="O20" s="23">
        <v>8</v>
      </c>
      <c r="P20" s="23">
        <v>68</v>
      </c>
      <c r="Q20" s="24">
        <v>76</v>
      </c>
      <c r="R20" s="23">
        <v>9</v>
      </c>
      <c r="S20" s="23">
        <v>64</v>
      </c>
      <c r="T20" s="24">
        <v>73</v>
      </c>
      <c r="U20" s="23">
        <v>4</v>
      </c>
      <c r="V20" s="23">
        <v>81</v>
      </c>
      <c r="W20" s="24">
        <v>85</v>
      </c>
      <c r="X20" s="23">
        <v>69</v>
      </c>
      <c r="Y20" s="23">
        <v>20</v>
      </c>
      <c r="Z20" s="24">
        <v>89</v>
      </c>
      <c r="AA20" s="23">
        <v>1</v>
      </c>
      <c r="AB20" s="23">
        <v>0</v>
      </c>
      <c r="AC20" s="26">
        <v>1</v>
      </c>
    </row>
    <row r="21" spans="1:31" ht="15" customHeight="1" x14ac:dyDescent="0.2">
      <c r="A21" s="47"/>
      <c r="B21" s="25" t="s">
        <v>12</v>
      </c>
      <c r="C21" s="24">
        <f>SUM(C20)</f>
        <v>86</v>
      </c>
      <c r="D21" s="24">
        <f t="shared" ref="D21:AB21" si="33">SUM(D20)</f>
        <v>8</v>
      </c>
      <c r="E21" s="24">
        <f t="shared" si="33"/>
        <v>94</v>
      </c>
      <c r="F21" s="24">
        <f t="shared" si="33"/>
        <v>68</v>
      </c>
      <c r="G21" s="24">
        <f t="shared" si="33"/>
        <v>7</v>
      </c>
      <c r="H21" s="24">
        <f t="shared" si="33"/>
        <v>75</v>
      </c>
      <c r="I21" s="24">
        <f t="shared" si="33"/>
        <v>69</v>
      </c>
      <c r="J21" s="24">
        <f t="shared" si="33"/>
        <v>10</v>
      </c>
      <c r="K21" s="24">
        <f t="shared" si="33"/>
        <v>79</v>
      </c>
      <c r="L21" s="24">
        <f t="shared" si="33"/>
        <v>59</v>
      </c>
      <c r="M21" s="24">
        <f t="shared" si="33"/>
        <v>9</v>
      </c>
      <c r="N21" s="24">
        <f t="shared" si="33"/>
        <v>68</v>
      </c>
      <c r="O21" s="24">
        <f t="shared" si="33"/>
        <v>8</v>
      </c>
      <c r="P21" s="24">
        <f t="shared" si="33"/>
        <v>68</v>
      </c>
      <c r="Q21" s="24">
        <f t="shared" si="33"/>
        <v>76</v>
      </c>
      <c r="R21" s="24">
        <f t="shared" si="33"/>
        <v>9</v>
      </c>
      <c r="S21" s="24">
        <f t="shared" si="33"/>
        <v>64</v>
      </c>
      <c r="T21" s="24">
        <f t="shared" si="33"/>
        <v>73</v>
      </c>
      <c r="U21" s="24">
        <f t="shared" si="33"/>
        <v>4</v>
      </c>
      <c r="V21" s="24">
        <f t="shared" si="33"/>
        <v>81</v>
      </c>
      <c r="W21" s="24">
        <f t="shared" si="33"/>
        <v>85</v>
      </c>
      <c r="X21" s="24">
        <f t="shared" si="33"/>
        <v>69</v>
      </c>
      <c r="Y21" s="24">
        <f t="shared" si="33"/>
        <v>20</v>
      </c>
      <c r="Z21" s="24">
        <f t="shared" si="33"/>
        <v>89</v>
      </c>
      <c r="AA21" s="24">
        <f t="shared" si="33"/>
        <v>1</v>
      </c>
      <c r="AB21" s="24">
        <f t="shared" si="33"/>
        <v>0</v>
      </c>
      <c r="AC21" s="26">
        <f>SUM(AC20)</f>
        <v>1</v>
      </c>
    </row>
    <row r="22" spans="1:31" ht="15" customHeight="1" x14ac:dyDescent="0.2">
      <c r="A22" s="47" t="s">
        <v>152</v>
      </c>
      <c r="B22" s="22" t="s">
        <v>145</v>
      </c>
      <c r="C22" s="23">
        <v>97</v>
      </c>
      <c r="D22" s="23">
        <v>5</v>
      </c>
      <c r="E22" s="24">
        <f t="shared" si="28"/>
        <v>102</v>
      </c>
      <c r="F22" s="23">
        <v>86</v>
      </c>
      <c r="G22" s="23">
        <v>14</v>
      </c>
      <c r="H22" s="24">
        <f t="shared" si="29"/>
        <v>100</v>
      </c>
      <c r="I22" s="23">
        <v>77</v>
      </c>
      <c r="J22" s="23">
        <v>9</v>
      </c>
      <c r="K22" s="24">
        <f t="shared" si="30"/>
        <v>86</v>
      </c>
      <c r="L22" s="23">
        <v>79</v>
      </c>
      <c r="M22" s="23">
        <v>6</v>
      </c>
      <c r="N22" s="24">
        <f t="shared" si="1"/>
        <v>85</v>
      </c>
      <c r="O22" s="23">
        <v>13</v>
      </c>
      <c r="P22" s="23">
        <v>73</v>
      </c>
      <c r="Q22" s="24">
        <v>86</v>
      </c>
      <c r="R22" s="23">
        <v>6</v>
      </c>
      <c r="S22" s="23">
        <v>69</v>
      </c>
      <c r="T22" s="24">
        <v>75</v>
      </c>
      <c r="U22" s="23">
        <v>10</v>
      </c>
      <c r="V22" s="23">
        <v>72</v>
      </c>
      <c r="W22" s="24">
        <v>82</v>
      </c>
      <c r="X22" s="23">
        <v>0</v>
      </c>
      <c r="Y22" s="23">
        <v>0</v>
      </c>
      <c r="Z22" s="24">
        <v>0</v>
      </c>
      <c r="AA22" s="23">
        <v>0</v>
      </c>
      <c r="AB22" s="23">
        <v>0</v>
      </c>
      <c r="AC22" s="26">
        <v>0</v>
      </c>
    </row>
    <row r="23" spans="1:31" ht="15" customHeight="1" x14ac:dyDescent="0.2">
      <c r="A23" s="47"/>
      <c r="B23" s="25" t="s">
        <v>12</v>
      </c>
      <c r="C23" s="26">
        <f>SUM(C22)</f>
        <v>97</v>
      </c>
      <c r="D23" s="26">
        <f t="shared" ref="D23:AB23" si="34">SUM(D22)</f>
        <v>5</v>
      </c>
      <c r="E23" s="26">
        <f t="shared" si="34"/>
        <v>102</v>
      </c>
      <c r="F23" s="26">
        <f t="shared" si="34"/>
        <v>86</v>
      </c>
      <c r="G23" s="26">
        <f t="shared" si="34"/>
        <v>14</v>
      </c>
      <c r="H23" s="26">
        <f t="shared" si="34"/>
        <v>100</v>
      </c>
      <c r="I23" s="26">
        <f t="shared" si="34"/>
        <v>77</v>
      </c>
      <c r="J23" s="26">
        <f t="shared" si="34"/>
        <v>9</v>
      </c>
      <c r="K23" s="26">
        <f t="shared" si="34"/>
        <v>86</v>
      </c>
      <c r="L23" s="26">
        <f t="shared" si="34"/>
        <v>79</v>
      </c>
      <c r="M23" s="26">
        <f t="shared" si="34"/>
        <v>6</v>
      </c>
      <c r="N23" s="26">
        <f t="shared" si="34"/>
        <v>85</v>
      </c>
      <c r="O23" s="26">
        <f t="shared" si="34"/>
        <v>13</v>
      </c>
      <c r="P23" s="26">
        <f t="shared" si="34"/>
        <v>73</v>
      </c>
      <c r="Q23" s="26">
        <f t="shared" si="34"/>
        <v>86</v>
      </c>
      <c r="R23" s="26">
        <f t="shared" si="34"/>
        <v>6</v>
      </c>
      <c r="S23" s="26">
        <f t="shared" si="34"/>
        <v>69</v>
      </c>
      <c r="T23" s="26">
        <f t="shared" si="34"/>
        <v>75</v>
      </c>
      <c r="U23" s="26">
        <f t="shared" si="34"/>
        <v>10</v>
      </c>
      <c r="V23" s="26">
        <f t="shared" si="34"/>
        <v>72</v>
      </c>
      <c r="W23" s="26">
        <f t="shared" si="34"/>
        <v>82</v>
      </c>
      <c r="X23" s="26">
        <f t="shared" si="34"/>
        <v>0</v>
      </c>
      <c r="Y23" s="26">
        <f t="shared" si="34"/>
        <v>0</v>
      </c>
      <c r="Z23" s="26">
        <f t="shared" si="34"/>
        <v>0</v>
      </c>
      <c r="AA23" s="26">
        <f t="shared" si="34"/>
        <v>0</v>
      </c>
      <c r="AB23" s="26">
        <f t="shared" si="34"/>
        <v>0</v>
      </c>
      <c r="AC23" s="26">
        <f>SUM(AC22)</f>
        <v>0</v>
      </c>
    </row>
    <row r="24" spans="1:31" ht="15" customHeight="1" x14ac:dyDescent="0.2">
      <c r="A24" s="47" t="s">
        <v>153</v>
      </c>
      <c r="B24" s="22" t="s">
        <v>145</v>
      </c>
      <c r="C24" s="23">
        <v>94</v>
      </c>
      <c r="D24" s="23">
        <v>13</v>
      </c>
      <c r="E24" s="24">
        <f t="shared" si="28"/>
        <v>107</v>
      </c>
      <c r="F24" s="23">
        <v>94</v>
      </c>
      <c r="G24" s="23">
        <v>13</v>
      </c>
      <c r="H24" s="24">
        <f t="shared" si="29"/>
        <v>107</v>
      </c>
      <c r="I24" s="23">
        <v>69</v>
      </c>
      <c r="J24" s="23">
        <v>8</v>
      </c>
      <c r="K24" s="24">
        <f t="shared" si="30"/>
        <v>77</v>
      </c>
      <c r="L24" s="23">
        <v>57</v>
      </c>
      <c r="M24" s="23">
        <v>6</v>
      </c>
      <c r="N24" s="24">
        <f t="shared" si="1"/>
        <v>63</v>
      </c>
      <c r="O24" s="23">
        <v>4</v>
      </c>
      <c r="P24" s="23">
        <v>54</v>
      </c>
      <c r="Q24" s="24">
        <v>58</v>
      </c>
      <c r="R24" s="23">
        <v>8</v>
      </c>
      <c r="S24" s="23">
        <v>53</v>
      </c>
      <c r="T24" s="24">
        <v>61</v>
      </c>
      <c r="U24" s="23">
        <v>19</v>
      </c>
      <c r="V24" s="23">
        <v>106</v>
      </c>
      <c r="W24" s="24">
        <v>125</v>
      </c>
      <c r="X24" s="23">
        <v>129</v>
      </c>
      <c r="Y24" s="23">
        <v>24</v>
      </c>
      <c r="Z24" s="24">
        <v>153</v>
      </c>
      <c r="AA24" s="23">
        <v>6</v>
      </c>
      <c r="AB24" s="23">
        <v>2</v>
      </c>
      <c r="AC24" s="26">
        <v>8</v>
      </c>
    </row>
    <row r="25" spans="1:31" ht="15" customHeight="1" x14ac:dyDescent="0.2">
      <c r="A25" s="47"/>
      <c r="B25" s="22" t="s">
        <v>146</v>
      </c>
      <c r="C25" s="23">
        <v>137</v>
      </c>
      <c r="D25" s="23">
        <v>62</v>
      </c>
      <c r="E25" s="24">
        <f t="shared" si="28"/>
        <v>199</v>
      </c>
      <c r="F25" s="23">
        <v>137</v>
      </c>
      <c r="G25" s="23">
        <v>62</v>
      </c>
      <c r="H25" s="24">
        <f t="shared" si="29"/>
        <v>199</v>
      </c>
      <c r="I25" s="23">
        <v>167</v>
      </c>
      <c r="J25" s="23">
        <v>39</v>
      </c>
      <c r="K25" s="24">
        <f t="shared" si="30"/>
        <v>206</v>
      </c>
      <c r="L25" s="23">
        <v>135</v>
      </c>
      <c r="M25" s="23">
        <v>57</v>
      </c>
      <c r="N25" s="24">
        <f t="shared" si="1"/>
        <v>192</v>
      </c>
      <c r="O25" s="23">
        <v>54</v>
      </c>
      <c r="P25" s="23">
        <v>145</v>
      </c>
      <c r="Q25" s="24">
        <v>199</v>
      </c>
      <c r="R25" s="23">
        <v>41</v>
      </c>
      <c r="S25" s="23">
        <v>155</v>
      </c>
      <c r="T25" s="24">
        <v>196</v>
      </c>
      <c r="U25" s="23">
        <v>69</v>
      </c>
      <c r="V25" s="23">
        <v>152</v>
      </c>
      <c r="W25" s="24">
        <v>221</v>
      </c>
      <c r="X25" s="23">
        <v>156</v>
      </c>
      <c r="Y25" s="23">
        <v>67</v>
      </c>
      <c r="Z25" s="24">
        <v>223</v>
      </c>
      <c r="AA25" s="23">
        <v>48</v>
      </c>
      <c r="AB25" s="23">
        <v>11</v>
      </c>
      <c r="AC25" s="26">
        <v>59</v>
      </c>
    </row>
    <row r="26" spans="1:31" ht="15" customHeight="1" x14ac:dyDescent="0.2">
      <c r="A26" s="47"/>
      <c r="B26" s="25" t="s">
        <v>12</v>
      </c>
      <c r="C26" s="24">
        <f>SUM(C24:C25)</f>
        <v>231</v>
      </c>
      <c r="D26" s="24">
        <f t="shared" ref="D26:F26" si="35">SUM(D24:D25)</f>
        <v>75</v>
      </c>
      <c r="E26" s="24">
        <f t="shared" si="35"/>
        <v>306</v>
      </c>
      <c r="F26" s="24">
        <f t="shared" si="35"/>
        <v>231</v>
      </c>
      <c r="G26" s="24">
        <f t="shared" ref="G26" si="36">SUM(G24:G25)</f>
        <v>75</v>
      </c>
      <c r="H26" s="24">
        <f t="shared" ref="H26:I26" si="37">SUM(H24:H25)</f>
        <v>306</v>
      </c>
      <c r="I26" s="24">
        <f t="shared" si="37"/>
        <v>236</v>
      </c>
      <c r="J26" s="24">
        <f t="shared" ref="J26" si="38">SUM(J24:J25)</f>
        <v>47</v>
      </c>
      <c r="K26" s="24">
        <f t="shared" ref="K26:L26" si="39">SUM(K24:K25)</f>
        <v>283</v>
      </c>
      <c r="L26" s="24">
        <f t="shared" si="39"/>
        <v>192</v>
      </c>
      <c r="M26" s="24">
        <f t="shared" ref="M26" si="40">SUM(M24:M25)</f>
        <v>63</v>
      </c>
      <c r="N26" s="24">
        <f t="shared" ref="N26:O26" si="41">SUM(N24:N25)</f>
        <v>255</v>
      </c>
      <c r="O26" s="24">
        <f t="shared" si="41"/>
        <v>58</v>
      </c>
      <c r="P26" s="24">
        <f t="shared" ref="P26" si="42">SUM(P24:P25)</f>
        <v>199</v>
      </c>
      <c r="Q26" s="24">
        <f t="shared" ref="Q26:R26" si="43">SUM(Q24:Q25)</f>
        <v>257</v>
      </c>
      <c r="R26" s="24">
        <f t="shared" si="43"/>
        <v>49</v>
      </c>
      <c r="S26" s="24">
        <f t="shared" ref="S26" si="44">SUM(S24:S25)</f>
        <v>208</v>
      </c>
      <c r="T26" s="24">
        <f t="shared" ref="T26:U26" si="45">SUM(T24:T25)</f>
        <v>257</v>
      </c>
      <c r="U26" s="24">
        <f t="shared" si="45"/>
        <v>88</v>
      </c>
      <c r="V26" s="24">
        <f t="shared" ref="V26" si="46">SUM(V24:V25)</f>
        <v>258</v>
      </c>
      <c r="W26" s="24">
        <f t="shared" ref="W26:X26" si="47">SUM(W24:W25)</f>
        <v>346</v>
      </c>
      <c r="X26" s="24">
        <f t="shared" si="47"/>
        <v>285</v>
      </c>
      <c r="Y26" s="24">
        <f t="shared" ref="Y26" si="48">SUM(Y24:Y25)</f>
        <v>91</v>
      </c>
      <c r="Z26" s="24">
        <f t="shared" ref="Z26:AA26" si="49">SUM(Z24:Z25)</f>
        <v>376</v>
      </c>
      <c r="AA26" s="24">
        <f t="shared" si="49"/>
        <v>54</v>
      </c>
      <c r="AB26" s="24">
        <f t="shared" ref="AB26" si="50">SUM(AB24:AB25)</f>
        <v>13</v>
      </c>
      <c r="AC26" s="26">
        <f>SUM(AC24:AC25)</f>
        <v>67</v>
      </c>
    </row>
    <row r="27" spans="1:31" ht="15" customHeight="1" x14ac:dyDescent="0.2">
      <c r="A27" s="47" t="s">
        <v>154</v>
      </c>
      <c r="B27" s="22" t="s">
        <v>155</v>
      </c>
      <c r="C27" s="23">
        <v>28</v>
      </c>
      <c r="D27" s="23">
        <v>7</v>
      </c>
      <c r="E27" s="24">
        <f t="shared" si="28"/>
        <v>35</v>
      </c>
      <c r="F27" s="23">
        <v>18</v>
      </c>
      <c r="G27" s="23">
        <v>12</v>
      </c>
      <c r="H27" s="24">
        <f t="shared" si="29"/>
        <v>30</v>
      </c>
      <c r="I27" s="23">
        <v>18</v>
      </c>
      <c r="J27" s="23">
        <v>7</v>
      </c>
      <c r="K27" s="24">
        <f t="shared" si="30"/>
        <v>25</v>
      </c>
      <c r="L27" s="23">
        <v>18</v>
      </c>
      <c r="M27" s="23">
        <v>13</v>
      </c>
      <c r="N27" s="24">
        <f t="shared" si="1"/>
        <v>31</v>
      </c>
      <c r="O27" s="23">
        <v>10</v>
      </c>
      <c r="P27" s="23">
        <v>13</v>
      </c>
      <c r="Q27" s="24">
        <v>23</v>
      </c>
      <c r="R27" s="23">
        <v>7</v>
      </c>
      <c r="S27" s="23">
        <v>14</v>
      </c>
      <c r="T27" s="24">
        <v>21</v>
      </c>
      <c r="U27" s="23">
        <v>1</v>
      </c>
      <c r="V27" s="23">
        <v>4</v>
      </c>
      <c r="W27" s="24">
        <v>5</v>
      </c>
      <c r="X27" s="23">
        <v>30</v>
      </c>
      <c r="Y27" s="23">
        <v>17</v>
      </c>
      <c r="Z27" s="24">
        <v>47</v>
      </c>
      <c r="AA27" s="23">
        <v>29</v>
      </c>
      <c r="AB27" s="23">
        <v>19</v>
      </c>
      <c r="AC27" s="26">
        <v>48</v>
      </c>
    </row>
    <row r="28" spans="1:31" ht="15" customHeight="1" x14ac:dyDescent="0.2">
      <c r="A28" s="47"/>
      <c r="B28" s="25" t="s">
        <v>12</v>
      </c>
      <c r="C28" s="26">
        <f>SUM(C27)</f>
        <v>28</v>
      </c>
      <c r="D28" s="26">
        <f t="shared" ref="D28:AB28" si="51">SUM(D27)</f>
        <v>7</v>
      </c>
      <c r="E28" s="26">
        <f t="shared" si="51"/>
        <v>35</v>
      </c>
      <c r="F28" s="26">
        <f t="shared" si="51"/>
        <v>18</v>
      </c>
      <c r="G28" s="26">
        <f t="shared" si="51"/>
        <v>12</v>
      </c>
      <c r="H28" s="26">
        <f t="shared" si="51"/>
        <v>30</v>
      </c>
      <c r="I28" s="26">
        <f t="shared" si="51"/>
        <v>18</v>
      </c>
      <c r="J28" s="26">
        <f t="shared" si="51"/>
        <v>7</v>
      </c>
      <c r="K28" s="26">
        <f t="shared" si="51"/>
        <v>25</v>
      </c>
      <c r="L28" s="26">
        <f t="shared" si="51"/>
        <v>18</v>
      </c>
      <c r="M28" s="26">
        <f t="shared" si="51"/>
        <v>13</v>
      </c>
      <c r="N28" s="26">
        <f t="shared" si="51"/>
        <v>31</v>
      </c>
      <c r="O28" s="26">
        <f t="shared" si="51"/>
        <v>10</v>
      </c>
      <c r="P28" s="26">
        <f t="shared" si="51"/>
        <v>13</v>
      </c>
      <c r="Q28" s="26">
        <f t="shared" si="51"/>
        <v>23</v>
      </c>
      <c r="R28" s="26">
        <f t="shared" si="51"/>
        <v>7</v>
      </c>
      <c r="S28" s="26">
        <f t="shared" si="51"/>
        <v>14</v>
      </c>
      <c r="T28" s="26">
        <f t="shared" si="51"/>
        <v>21</v>
      </c>
      <c r="U28" s="26">
        <f t="shared" si="51"/>
        <v>1</v>
      </c>
      <c r="V28" s="26">
        <f t="shared" si="51"/>
        <v>4</v>
      </c>
      <c r="W28" s="26">
        <f t="shared" si="51"/>
        <v>5</v>
      </c>
      <c r="X28" s="26">
        <f t="shared" si="51"/>
        <v>30</v>
      </c>
      <c r="Y28" s="26">
        <f t="shared" si="51"/>
        <v>17</v>
      </c>
      <c r="Z28" s="26">
        <f t="shared" si="51"/>
        <v>47</v>
      </c>
      <c r="AA28" s="26">
        <f t="shared" si="51"/>
        <v>29</v>
      </c>
      <c r="AB28" s="26">
        <f t="shared" si="51"/>
        <v>19</v>
      </c>
      <c r="AC28" s="26">
        <f>SUM(AC27)</f>
        <v>48</v>
      </c>
    </row>
    <row r="29" spans="1:31" ht="15" customHeight="1" x14ac:dyDescent="0.2">
      <c r="A29" s="47" t="s">
        <v>156</v>
      </c>
      <c r="B29" s="22" t="s">
        <v>157</v>
      </c>
      <c r="C29" s="23">
        <v>71</v>
      </c>
      <c r="D29" s="23">
        <v>19</v>
      </c>
      <c r="E29" s="24">
        <f t="shared" si="28"/>
        <v>90</v>
      </c>
      <c r="F29" s="23">
        <v>74</v>
      </c>
      <c r="G29" s="23">
        <v>14</v>
      </c>
      <c r="H29" s="24">
        <f t="shared" si="29"/>
        <v>88</v>
      </c>
      <c r="I29" s="23">
        <v>19</v>
      </c>
      <c r="J29" s="23">
        <v>5</v>
      </c>
      <c r="K29" s="24">
        <f t="shared" si="30"/>
        <v>24</v>
      </c>
      <c r="L29" s="23">
        <v>80</v>
      </c>
      <c r="M29" s="23">
        <v>17</v>
      </c>
      <c r="N29" s="24">
        <f t="shared" si="1"/>
        <v>97</v>
      </c>
      <c r="O29" s="23">
        <v>12</v>
      </c>
      <c r="P29" s="23">
        <v>80</v>
      </c>
      <c r="Q29" s="24">
        <v>92</v>
      </c>
      <c r="R29" s="23">
        <v>20</v>
      </c>
      <c r="S29" s="23">
        <v>65</v>
      </c>
      <c r="T29" s="24">
        <v>85</v>
      </c>
      <c r="U29" s="23">
        <v>3</v>
      </c>
      <c r="V29" s="23">
        <v>20</v>
      </c>
      <c r="W29" s="24">
        <v>23</v>
      </c>
      <c r="X29" s="23">
        <v>13</v>
      </c>
      <c r="Y29" s="23">
        <v>8</v>
      </c>
      <c r="Z29" s="24">
        <v>21</v>
      </c>
      <c r="AA29" s="23">
        <v>12</v>
      </c>
      <c r="AB29" s="23">
        <v>4</v>
      </c>
      <c r="AC29" s="26">
        <v>16</v>
      </c>
    </row>
    <row r="30" spans="1:31" ht="15" customHeight="1" x14ac:dyDescent="0.2">
      <c r="A30" s="47"/>
      <c r="B30" s="22" t="s">
        <v>158</v>
      </c>
      <c r="C30" s="23">
        <v>18</v>
      </c>
      <c r="D30" s="23">
        <v>4</v>
      </c>
      <c r="E30" s="24">
        <f t="shared" si="28"/>
        <v>22</v>
      </c>
      <c r="F30" s="23">
        <v>20</v>
      </c>
      <c r="G30" s="23">
        <v>3</v>
      </c>
      <c r="H30" s="24">
        <f t="shared" si="29"/>
        <v>23</v>
      </c>
      <c r="I30" s="23">
        <v>20</v>
      </c>
      <c r="J30" s="23">
        <v>8</v>
      </c>
      <c r="K30" s="24">
        <f t="shared" si="30"/>
        <v>28</v>
      </c>
      <c r="L30" s="23">
        <v>36</v>
      </c>
      <c r="M30" s="23">
        <v>15</v>
      </c>
      <c r="N30" s="24">
        <f t="shared" si="1"/>
        <v>51</v>
      </c>
      <c r="O30" s="23">
        <v>11</v>
      </c>
      <c r="P30" s="23">
        <v>37</v>
      </c>
      <c r="Q30" s="24">
        <v>48</v>
      </c>
      <c r="R30" s="23">
        <v>11</v>
      </c>
      <c r="S30" s="23">
        <v>26</v>
      </c>
      <c r="T30" s="24">
        <v>37</v>
      </c>
      <c r="U30" s="23">
        <v>12</v>
      </c>
      <c r="V30" s="23">
        <v>21</v>
      </c>
      <c r="W30" s="24">
        <v>33</v>
      </c>
      <c r="X30" s="23">
        <v>38</v>
      </c>
      <c r="Y30" s="23">
        <v>14</v>
      </c>
      <c r="Z30" s="24">
        <v>52</v>
      </c>
      <c r="AA30" s="23">
        <v>15</v>
      </c>
      <c r="AB30" s="23">
        <v>16</v>
      </c>
      <c r="AC30" s="26">
        <v>31</v>
      </c>
      <c r="AE30" s="3"/>
    </row>
    <row r="31" spans="1:31" ht="15" customHeight="1" x14ac:dyDescent="0.2">
      <c r="A31" s="47"/>
      <c r="B31" s="22" t="s">
        <v>159</v>
      </c>
      <c r="C31" s="23">
        <v>0</v>
      </c>
      <c r="D31" s="23">
        <v>0</v>
      </c>
      <c r="E31" s="24">
        <f t="shared" si="28"/>
        <v>0</v>
      </c>
      <c r="F31" s="23">
        <v>0</v>
      </c>
      <c r="G31" s="23">
        <v>0</v>
      </c>
      <c r="H31" s="24">
        <f t="shared" si="29"/>
        <v>0</v>
      </c>
      <c r="I31" s="23">
        <v>0</v>
      </c>
      <c r="J31" s="23">
        <v>0</v>
      </c>
      <c r="K31" s="24">
        <f t="shared" si="30"/>
        <v>0</v>
      </c>
      <c r="L31" s="23">
        <v>0</v>
      </c>
      <c r="M31" s="23">
        <v>0</v>
      </c>
      <c r="N31" s="24">
        <f t="shared" si="1"/>
        <v>0</v>
      </c>
      <c r="O31" s="23">
        <v>0</v>
      </c>
      <c r="P31" s="23">
        <v>0</v>
      </c>
      <c r="Q31" s="24">
        <v>0</v>
      </c>
      <c r="R31" s="23">
        <v>0</v>
      </c>
      <c r="S31" s="23">
        <v>0</v>
      </c>
      <c r="T31" s="24">
        <v>0</v>
      </c>
      <c r="U31" s="23">
        <v>0</v>
      </c>
      <c r="V31" s="23">
        <v>0</v>
      </c>
      <c r="W31" s="24"/>
      <c r="X31" s="23">
        <v>59</v>
      </c>
      <c r="Y31" s="23">
        <v>16</v>
      </c>
      <c r="Z31" s="24">
        <v>75</v>
      </c>
      <c r="AA31" s="23">
        <v>42</v>
      </c>
      <c r="AB31" s="23">
        <v>17</v>
      </c>
      <c r="AC31" s="26">
        <v>59</v>
      </c>
    </row>
    <row r="32" spans="1:31" ht="15" customHeight="1" x14ac:dyDescent="0.2">
      <c r="A32" s="47"/>
      <c r="B32" s="25" t="s">
        <v>12</v>
      </c>
      <c r="C32" s="24">
        <f>SUM(C29:C31)</f>
        <v>89</v>
      </c>
      <c r="D32" s="24">
        <f t="shared" ref="D32:AB32" si="52">SUM(D29:D31)</f>
        <v>23</v>
      </c>
      <c r="E32" s="24">
        <f t="shared" si="52"/>
        <v>112</v>
      </c>
      <c r="F32" s="24">
        <f t="shared" si="52"/>
        <v>94</v>
      </c>
      <c r="G32" s="24">
        <f t="shared" si="52"/>
        <v>17</v>
      </c>
      <c r="H32" s="24">
        <f t="shared" si="52"/>
        <v>111</v>
      </c>
      <c r="I32" s="24">
        <f t="shared" si="52"/>
        <v>39</v>
      </c>
      <c r="J32" s="24">
        <f t="shared" si="52"/>
        <v>13</v>
      </c>
      <c r="K32" s="24">
        <f t="shared" si="52"/>
        <v>52</v>
      </c>
      <c r="L32" s="24">
        <f t="shared" si="52"/>
        <v>116</v>
      </c>
      <c r="M32" s="24">
        <f t="shared" si="52"/>
        <v>32</v>
      </c>
      <c r="N32" s="24">
        <f t="shared" si="52"/>
        <v>148</v>
      </c>
      <c r="O32" s="24">
        <f t="shared" si="52"/>
        <v>23</v>
      </c>
      <c r="P32" s="24">
        <f t="shared" si="52"/>
        <v>117</v>
      </c>
      <c r="Q32" s="24">
        <f t="shared" si="52"/>
        <v>140</v>
      </c>
      <c r="R32" s="24">
        <f t="shared" si="52"/>
        <v>31</v>
      </c>
      <c r="S32" s="24">
        <f t="shared" si="52"/>
        <v>91</v>
      </c>
      <c r="T32" s="24">
        <f t="shared" si="52"/>
        <v>122</v>
      </c>
      <c r="U32" s="24">
        <f t="shared" si="52"/>
        <v>15</v>
      </c>
      <c r="V32" s="24">
        <f t="shared" si="52"/>
        <v>41</v>
      </c>
      <c r="W32" s="24">
        <f t="shared" si="52"/>
        <v>56</v>
      </c>
      <c r="X32" s="24">
        <f t="shared" si="52"/>
        <v>110</v>
      </c>
      <c r="Y32" s="24">
        <f t="shared" si="52"/>
        <v>38</v>
      </c>
      <c r="Z32" s="24">
        <f t="shared" si="52"/>
        <v>148</v>
      </c>
      <c r="AA32" s="24">
        <f t="shared" si="52"/>
        <v>69</v>
      </c>
      <c r="AB32" s="24">
        <f t="shared" si="52"/>
        <v>37</v>
      </c>
      <c r="AC32" s="26">
        <f>SUM(AC29:AC31)</f>
        <v>106</v>
      </c>
    </row>
    <row r="33" spans="1:29" ht="15" customHeight="1" x14ac:dyDescent="0.2">
      <c r="A33" s="47" t="s">
        <v>160</v>
      </c>
      <c r="B33" s="22" t="s">
        <v>161</v>
      </c>
      <c r="C33" s="23">
        <v>11</v>
      </c>
      <c r="D33" s="23">
        <v>2</v>
      </c>
      <c r="E33" s="24">
        <f t="shared" si="28"/>
        <v>13</v>
      </c>
      <c r="F33" s="23">
        <v>26</v>
      </c>
      <c r="G33" s="23">
        <v>9</v>
      </c>
      <c r="H33" s="24">
        <f t="shared" si="29"/>
        <v>35</v>
      </c>
      <c r="I33" s="23">
        <v>20</v>
      </c>
      <c r="J33" s="23">
        <v>14</v>
      </c>
      <c r="K33" s="24">
        <f t="shared" si="30"/>
        <v>34</v>
      </c>
      <c r="L33" s="23">
        <v>17</v>
      </c>
      <c r="M33" s="23">
        <v>16</v>
      </c>
      <c r="N33" s="24">
        <f t="shared" si="1"/>
        <v>33</v>
      </c>
      <c r="O33" s="23">
        <v>11</v>
      </c>
      <c r="P33" s="23">
        <v>19</v>
      </c>
      <c r="Q33" s="24">
        <v>30</v>
      </c>
      <c r="R33" s="23">
        <v>19</v>
      </c>
      <c r="S33" s="23">
        <v>20</v>
      </c>
      <c r="T33" s="24">
        <v>39</v>
      </c>
      <c r="U33" s="23">
        <v>0</v>
      </c>
      <c r="V33" s="23">
        <v>0</v>
      </c>
      <c r="W33" s="24">
        <v>0</v>
      </c>
      <c r="X33" s="23">
        <v>7</v>
      </c>
      <c r="Y33" s="23">
        <v>4</v>
      </c>
      <c r="Z33" s="24">
        <v>11</v>
      </c>
      <c r="AA33" s="23">
        <v>10</v>
      </c>
      <c r="AB33" s="23">
        <v>1</v>
      </c>
      <c r="AC33" s="26">
        <v>11</v>
      </c>
    </row>
    <row r="34" spans="1:29" ht="15" customHeight="1" x14ac:dyDescent="0.2">
      <c r="A34" s="47"/>
      <c r="B34" s="25" t="s">
        <v>12</v>
      </c>
      <c r="C34" s="26">
        <f>SUM(C33)</f>
        <v>11</v>
      </c>
      <c r="D34" s="26">
        <f t="shared" ref="D34:AB34" si="53">SUM(D33)</f>
        <v>2</v>
      </c>
      <c r="E34" s="26">
        <f t="shared" si="53"/>
        <v>13</v>
      </c>
      <c r="F34" s="26">
        <f t="shared" si="53"/>
        <v>26</v>
      </c>
      <c r="G34" s="26">
        <f t="shared" si="53"/>
        <v>9</v>
      </c>
      <c r="H34" s="26">
        <f t="shared" si="53"/>
        <v>35</v>
      </c>
      <c r="I34" s="26">
        <f t="shared" si="53"/>
        <v>20</v>
      </c>
      <c r="J34" s="26">
        <f t="shared" si="53"/>
        <v>14</v>
      </c>
      <c r="K34" s="26">
        <f t="shared" si="53"/>
        <v>34</v>
      </c>
      <c r="L34" s="26">
        <f t="shared" si="53"/>
        <v>17</v>
      </c>
      <c r="M34" s="26">
        <f t="shared" si="53"/>
        <v>16</v>
      </c>
      <c r="N34" s="26">
        <f t="shared" si="53"/>
        <v>33</v>
      </c>
      <c r="O34" s="26">
        <f t="shared" si="53"/>
        <v>11</v>
      </c>
      <c r="P34" s="26">
        <f t="shared" si="53"/>
        <v>19</v>
      </c>
      <c r="Q34" s="26">
        <f t="shared" si="53"/>
        <v>30</v>
      </c>
      <c r="R34" s="26">
        <f t="shared" si="53"/>
        <v>19</v>
      </c>
      <c r="S34" s="26">
        <f t="shared" si="53"/>
        <v>20</v>
      </c>
      <c r="T34" s="26">
        <f t="shared" si="53"/>
        <v>39</v>
      </c>
      <c r="U34" s="26">
        <f t="shared" si="53"/>
        <v>0</v>
      </c>
      <c r="V34" s="26">
        <f t="shared" si="53"/>
        <v>0</v>
      </c>
      <c r="W34" s="26">
        <f t="shared" si="53"/>
        <v>0</v>
      </c>
      <c r="X34" s="26">
        <f t="shared" si="53"/>
        <v>7</v>
      </c>
      <c r="Y34" s="26">
        <f t="shared" si="53"/>
        <v>4</v>
      </c>
      <c r="Z34" s="26">
        <f t="shared" si="53"/>
        <v>11</v>
      </c>
      <c r="AA34" s="26">
        <f t="shared" si="53"/>
        <v>10</v>
      </c>
      <c r="AB34" s="26">
        <f t="shared" si="53"/>
        <v>1</v>
      </c>
      <c r="AC34" s="26">
        <f>SUM(AC33)</f>
        <v>11</v>
      </c>
    </row>
    <row r="35" spans="1:29" ht="15" customHeight="1" x14ac:dyDescent="0.2">
      <c r="A35" s="47" t="s">
        <v>162</v>
      </c>
      <c r="B35" s="22" t="s">
        <v>163</v>
      </c>
      <c r="C35" s="23">
        <v>20</v>
      </c>
      <c r="D35" s="23">
        <v>47</v>
      </c>
      <c r="E35" s="24">
        <f t="shared" si="28"/>
        <v>67</v>
      </c>
      <c r="F35" s="23">
        <v>14</v>
      </c>
      <c r="G35" s="23">
        <v>38</v>
      </c>
      <c r="H35" s="24">
        <f t="shared" si="29"/>
        <v>52</v>
      </c>
      <c r="I35" s="23">
        <v>36</v>
      </c>
      <c r="J35" s="23">
        <v>10</v>
      </c>
      <c r="K35" s="24">
        <f t="shared" si="30"/>
        <v>46</v>
      </c>
      <c r="L35" s="23">
        <v>13</v>
      </c>
      <c r="M35" s="23">
        <v>36</v>
      </c>
      <c r="N35" s="24">
        <f t="shared" si="1"/>
        <v>49</v>
      </c>
      <c r="O35" s="23">
        <v>30</v>
      </c>
      <c r="P35" s="23">
        <v>6</v>
      </c>
      <c r="Q35" s="24">
        <v>36</v>
      </c>
      <c r="R35" s="23">
        <v>46</v>
      </c>
      <c r="S35" s="23">
        <v>15</v>
      </c>
      <c r="T35" s="24">
        <v>61</v>
      </c>
      <c r="U35" s="23">
        <v>0</v>
      </c>
      <c r="V35" s="23">
        <v>0</v>
      </c>
      <c r="W35" s="24">
        <v>0</v>
      </c>
      <c r="X35" s="23">
        <v>7</v>
      </c>
      <c r="Y35" s="23">
        <v>30</v>
      </c>
      <c r="Z35" s="24">
        <v>37</v>
      </c>
      <c r="AA35" s="23">
        <v>0</v>
      </c>
      <c r="AB35" s="23">
        <v>9</v>
      </c>
      <c r="AC35" s="26">
        <v>9</v>
      </c>
    </row>
    <row r="36" spans="1:29" ht="15" customHeight="1" x14ac:dyDescent="0.2">
      <c r="A36" s="47"/>
      <c r="B36" s="22" t="s">
        <v>164</v>
      </c>
      <c r="C36" s="23">
        <v>0</v>
      </c>
      <c r="D36" s="23">
        <v>0</v>
      </c>
      <c r="E36" s="24">
        <f t="shared" si="28"/>
        <v>0</v>
      </c>
      <c r="F36" s="23">
        <v>0</v>
      </c>
      <c r="G36" s="23">
        <v>0</v>
      </c>
      <c r="H36" s="24">
        <f t="shared" si="29"/>
        <v>0</v>
      </c>
      <c r="I36" s="23">
        <v>0</v>
      </c>
      <c r="J36" s="23">
        <v>0</v>
      </c>
      <c r="K36" s="24">
        <f t="shared" si="30"/>
        <v>0</v>
      </c>
      <c r="L36" s="23">
        <v>0</v>
      </c>
      <c r="M36" s="23">
        <v>0</v>
      </c>
      <c r="N36" s="24">
        <f t="shared" si="1"/>
        <v>0</v>
      </c>
      <c r="O36" s="23">
        <v>0</v>
      </c>
      <c r="P36" s="23">
        <v>0</v>
      </c>
      <c r="Q36" s="24">
        <v>0</v>
      </c>
      <c r="R36" s="23">
        <v>0</v>
      </c>
      <c r="S36" s="23">
        <v>0</v>
      </c>
      <c r="T36" s="24">
        <v>0</v>
      </c>
      <c r="U36" s="23">
        <v>0</v>
      </c>
      <c r="V36" s="23">
        <v>0</v>
      </c>
      <c r="W36" s="24">
        <v>0</v>
      </c>
      <c r="X36" s="23">
        <v>0</v>
      </c>
      <c r="Y36" s="23">
        <v>0</v>
      </c>
      <c r="Z36" s="24">
        <v>0</v>
      </c>
      <c r="AA36" s="23">
        <v>22</v>
      </c>
      <c r="AB36" s="23">
        <v>68</v>
      </c>
      <c r="AC36" s="26">
        <v>90</v>
      </c>
    </row>
    <row r="37" spans="1:29" ht="15" customHeight="1" x14ac:dyDescent="0.2">
      <c r="A37" s="47"/>
      <c r="B37" s="25" t="s">
        <v>12</v>
      </c>
      <c r="C37" s="24">
        <f>SUM(C35:C36)</f>
        <v>20</v>
      </c>
      <c r="D37" s="24">
        <f t="shared" ref="D37:AB37" si="54">SUM(D35:D36)</f>
        <v>47</v>
      </c>
      <c r="E37" s="24">
        <f t="shared" si="54"/>
        <v>67</v>
      </c>
      <c r="F37" s="24">
        <f t="shared" si="54"/>
        <v>14</v>
      </c>
      <c r="G37" s="24">
        <f t="shared" si="54"/>
        <v>38</v>
      </c>
      <c r="H37" s="24">
        <f t="shared" si="54"/>
        <v>52</v>
      </c>
      <c r="I37" s="24">
        <f t="shared" si="54"/>
        <v>36</v>
      </c>
      <c r="J37" s="24">
        <f t="shared" si="54"/>
        <v>10</v>
      </c>
      <c r="K37" s="24">
        <f t="shared" si="54"/>
        <v>46</v>
      </c>
      <c r="L37" s="24">
        <f t="shared" si="54"/>
        <v>13</v>
      </c>
      <c r="M37" s="24">
        <f t="shared" si="54"/>
        <v>36</v>
      </c>
      <c r="N37" s="24">
        <f t="shared" si="54"/>
        <v>49</v>
      </c>
      <c r="O37" s="24">
        <f t="shared" si="54"/>
        <v>30</v>
      </c>
      <c r="P37" s="24">
        <f t="shared" si="54"/>
        <v>6</v>
      </c>
      <c r="Q37" s="24">
        <f t="shared" si="54"/>
        <v>36</v>
      </c>
      <c r="R37" s="24">
        <f t="shared" si="54"/>
        <v>46</v>
      </c>
      <c r="S37" s="24">
        <f t="shared" si="54"/>
        <v>15</v>
      </c>
      <c r="T37" s="24">
        <f t="shared" si="54"/>
        <v>61</v>
      </c>
      <c r="U37" s="24">
        <f t="shared" si="54"/>
        <v>0</v>
      </c>
      <c r="V37" s="24">
        <f t="shared" si="54"/>
        <v>0</v>
      </c>
      <c r="W37" s="24">
        <f t="shared" si="54"/>
        <v>0</v>
      </c>
      <c r="X37" s="24">
        <f t="shared" si="54"/>
        <v>7</v>
      </c>
      <c r="Y37" s="24">
        <f t="shared" si="54"/>
        <v>30</v>
      </c>
      <c r="Z37" s="24">
        <f t="shared" si="54"/>
        <v>37</v>
      </c>
      <c r="AA37" s="24">
        <f t="shared" si="54"/>
        <v>22</v>
      </c>
      <c r="AB37" s="24">
        <f t="shared" si="54"/>
        <v>77</v>
      </c>
      <c r="AC37" s="26">
        <f>SUM(AC35:AC36)</f>
        <v>99</v>
      </c>
    </row>
    <row r="38" spans="1:29" ht="15" customHeight="1" x14ac:dyDescent="0.2">
      <c r="A38" s="47" t="s">
        <v>165</v>
      </c>
      <c r="B38" s="22" t="s">
        <v>166</v>
      </c>
      <c r="C38" s="23">
        <v>0</v>
      </c>
      <c r="D38" s="23">
        <v>0</v>
      </c>
      <c r="E38" s="24">
        <f t="shared" si="28"/>
        <v>0</v>
      </c>
      <c r="F38" s="23">
        <v>0</v>
      </c>
      <c r="G38" s="23">
        <v>0</v>
      </c>
      <c r="H38" s="24">
        <f t="shared" si="29"/>
        <v>0</v>
      </c>
      <c r="I38" s="23">
        <v>0</v>
      </c>
      <c r="J38" s="23">
        <v>0</v>
      </c>
      <c r="K38" s="24">
        <f t="shared" si="30"/>
        <v>0</v>
      </c>
      <c r="L38" s="23">
        <v>0</v>
      </c>
      <c r="M38" s="23">
        <v>0</v>
      </c>
      <c r="N38" s="24">
        <f t="shared" si="1"/>
        <v>0</v>
      </c>
      <c r="O38" s="23">
        <v>0</v>
      </c>
      <c r="P38" s="23">
        <v>0</v>
      </c>
      <c r="Q38" s="24">
        <v>0</v>
      </c>
      <c r="R38" s="23">
        <v>0</v>
      </c>
      <c r="S38" s="23">
        <v>0</v>
      </c>
      <c r="T38" s="24">
        <v>0</v>
      </c>
      <c r="U38" s="23">
        <v>0</v>
      </c>
      <c r="V38" s="23">
        <v>0</v>
      </c>
      <c r="W38" s="24">
        <v>0</v>
      </c>
      <c r="X38" s="23">
        <v>0</v>
      </c>
      <c r="Y38" s="23">
        <v>0</v>
      </c>
      <c r="Z38" s="24">
        <v>0</v>
      </c>
      <c r="AA38" s="23">
        <v>6</v>
      </c>
      <c r="AB38" s="23">
        <v>4</v>
      </c>
      <c r="AC38" s="26">
        <v>10</v>
      </c>
    </row>
    <row r="39" spans="1:29" ht="15" customHeight="1" x14ac:dyDescent="0.2">
      <c r="A39" s="47"/>
      <c r="B39" s="25" t="s">
        <v>12</v>
      </c>
      <c r="C39" s="26">
        <f>SUM(C38)</f>
        <v>0</v>
      </c>
      <c r="D39" s="26">
        <f t="shared" ref="D39:AB39" si="55">SUM(D38)</f>
        <v>0</v>
      </c>
      <c r="E39" s="26">
        <f t="shared" si="55"/>
        <v>0</v>
      </c>
      <c r="F39" s="26">
        <f t="shared" si="55"/>
        <v>0</v>
      </c>
      <c r="G39" s="26">
        <f t="shared" si="55"/>
        <v>0</v>
      </c>
      <c r="H39" s="26">
        <f t="shared" si="55"/>
        <v>0</v>
      </c>
      <c r="I39" s="26">
        <f t="shared" si="55"/>
        <v>0</v>
      </c>
      <c r="J39" s="26">
        <f t="shared" si="55"/>
        <v>0</v>
      </c>
      <c r="K39" s="26">
        <f t="shared" si="55"/>
        <v>0</v>
      </c>
      <c r="L39" s="26">
        <f t="shared" si="55"/>
        <v>0</v>
      </c>
      <c r="M39" s="26">
        <f t="shared" si="55"/>
        <v>0</v>
      </c>
      <c r="N39" s="26">
        <f t="shared" si="55"/>
        <v>0</v>
      </c>
      <c r="O39" s="26">
        <f t="shared" si="55"/>
        <v>0</v>
      </c>
      <c r="P39" s="26">
        <f t="shared" si="55"/>
        <v>0</v>
      </c>
      <c r="Q39" s="26">
        <f t="shared" si="55"/>
        <v>0</v>
      </c>
      <c r="R39" s="26">
        <f t="shared" si="55"/>
        <v>0</v>
      </c>
      <c r="S39" s="26">
        <f t="shared" si="55"/>
        <v>0</v>
      </c>
      <c r="T39" s="26">
        <f t="shared" si="55"/>
        <v>0</v>
      </c>
      <c r="U39" s="26">
        <f t="shared" si="55"/>
        <v>0</v>
      </c>
      <c r="V39" s="26">
        <f t="shared" si="55"/>
        <v>0</v>
      </c>
      <c r="W39" s="26">
        <f t="shared" si="55"/>
        <v>0</v>
      </c>
      <c r="X39" s="26">
        <f t="shared" si="55"/>
        <v>0</v>
      </c>
      <c r="Y39" s="26">
        <f t="shared" si="55"/>
        <v>0</v>
      </c>
      <c r="Z39" s="26">
        <f t="shared" si="55"/>
        <v>0</v>
      </c>
      <c r="AA39" s="26">
        <f t="shared" si="55"/>
        <v>6</v>
      </c>
      <c r="AB39" s="26">
        <f t="shared" si="55"/>
        <v>4</v>
      </c>
      <c r="AC39" s="26">
        <f>SUM(AC38)</f>
        <v>10</v>
      </c>
    </row>
    <row r="40" spans="1:29" ht="15" customHeight="1" x14ac:dyDescent="0.2">
      <c r="A40" s="47" t="s">
        <v>167</v>
      </c>
      <c r="B40" s="22" t="s">
        <v>168</v>
      </c>
      <c r="C40" s="23">
        <v>4</v>
      </c>
      <c r="D40" s="23">
        <v>46</v>
      </c>
      <c r="E40" s="24">
        <f t="shared" si="28"/>
        <v>50</v>
      </c>
      <c r="F40" s="23">
        <v>5</v>
      </c>
      <c r="G40" s="23">
        <v>45</v>
      </c>
      <c r="H40" s="24">
        <f t="shared" si="29"/>
        <v>50</v>
      </c>
      <c r="I40" s="23">
        <v>8</v>
      </c>
      <c r="J40" s="23">
        <v>38</v>
      </c>
      <c r="K40" s="24">
        <f t="shared" si="30"/>
        <v>46</v>
      </c>
      <c r="L40" s="23">
        <v>5</v>
      </c>
      <c r="M40" s="23">
        <v>37</v>
      </c>
      <c r="N40" s="24">
        <f t="shared" si="1"/>
        <v>42</v>
      </c>
      <c r="O40" s="23">
        <v>23</v>
      </c>
      <c r="P40" s="23">
        <v>2</v>
      </c>
      <c r="Q40" s="24">
        <v>25</v>
      </c>
      <c r="R40" s="23">
        <v>9</v>
      </c>
      <c r="S40" s="23">
        <v>2</v>
      </c>
      <c r="T40" s="24">
        <v>11</v>
      </c>
      <c r="U40" s="23">
        <v>11</v>
      </c>
      <c r="V40" s="23">
        <v>2</v>
      </c>
      <c r="W40" s="24">
        <v>13</v>
      </c>
      <c r="X40" s="23">
        <v>1</v>
      </c>
      <c r="Y40" s="23">
        <v>11</v>
      </c>
      <c r="Z40" s="24">
        <v>12</v>
      </c>
      <c r="AA40" s="23">
        <v>1</v>
      </c>
      <c r="AB40" s="23">
        <v>11</v>
      </c>
      <c r="AC40" s="26">
        <v>12</v>
      </c>
    </row>
    <row r="41" spans="1:29" ht="15" customHeight="1" x14ac:dyDescent="0.2">
      <c r="A41" s="47"/>
      <c r="B41" s="22" t="s">
        <v>169</v>
      </c>
      <c r="C41" s="23">
        <v>0</v>
      </c>
      <c r="D41" s="23">
        <v>0</v>
      </c>
      <c r="E41" s="24">
        <f t="shared" si="28"/>
        <v>0</v>
      </c>
      <c r="F41" s="23">
        <v>0</v>
      </c>
      <c r="G41" s="23">
        <v>0</v>
      </c>
      <c r="H41" s="24">
        <f t="shared" si="29"/>
        <v>0</v>
      </c>
      <c r="I41" s="23">
        <v>0</v>
      </c>
      <c r="J41" s="23">
        <v>0</v>
      </c>
      <c r="K41" s="24">
        <f t="shared" si="30"/>
        <v>0</v>
      </c>
      <c r="L41" s="23">
        <v>2</v>
      </c>
      <c r="M41" s="23">
        <v>3</v>
      </c>
      <c r="N41" s="24">
        <f t="shared" si="1"/>
        <v>5</v>
      </c>
      <c r="O41" s="23">
        <v>5</v>
      </c>
      <c r="P41" s="23">
        <v>2</v>
      </c>
      <c r="Q41" s="24">
        <v>7</v>
      </c>
      <c r="R41" s="23">
        <v>2</v>
      </c>
      <c r="S41" s="23">
        <v>0</v>
      </c>
      <c r="T41" s="24">
        <v>2</v>
      </c>
      <c r="U41" s="23">
        <v>0</v>
      </c>
      <c r="V41" s="23">
        <v>0</v>
      </c>
      <c r="W41" s="24"/>
      <c r="X41" s="23">
        <v>0</v>
      </c>
      <c r="Y41" s="23">
        <v>3</v>
      </c>
      <c r="Z41" s="24">
        <v>3</v>
      </c>
      <c r="AA41" s="23">
        <v>0</v>
      </c>
      <c r="AB41" s="23">
        <v>1</v>
      </c>
      <c r="AC41" s="26">
        <v>1</v>
      </c>
    </row>
    <row r="42" spans="1:29" ht="15" customHeight="1" x14ac:dyDescent="0.2">
      <c r="A42" s="47"/>
      <c r="B42" s="25" t="s">
        <v>12</v>
      </c>
      <c r="C42" s="24">
        <f>SUM(C40:C41)</f>
        <v>4</v>
      </c>
      <c r="D42" s="24">
        <f t="shared" ref="D42:AB42" si="56">SUM(D40:D41)</f>
        <v>46</v>
      </c>
      <c r="E42" s="24">
        <f t="shared" si="56"/>
        <v>50</v>
      </c>
      <c r="F42" s="24">
        <f t="shared" si="56"/>
        <v>5</v>
      </c>
      <c r="G42" s="24">
        <f t="shared" si="56"/>
        <v>45</v>
      </c>
      <c r="H42" s="24">
        <f t="shared" si="56"/>
        <v>50</v>
      </c>
      <c r="I42" s="24">
        <f t="shared" si="56"/>
        <v>8</v>
      </c>
      <c r="J42" s="24">
        <f t="shared" si="56"/>
        <v>38</v>
      </c>
      <c r="K42" s="24">
        <f t="shared" si="56"/>
        <v>46</v>
      </c>
      <c r="L42" s="24">
        <f t="shared" si="56"/>
        <v>7</v>
      </c>
      <c r="M42" s="24">
        <f t="shared" si="56"/>
        <v>40</v>
      </c>
      <c r="N42" s="24">
        <f t="shared" si="56"/>
        <v>47</v>
      </c>
      <c r="O42" s="24">
        <f t="shared" si="56"/>
        <v>28</v>
      </c>
      <c r="P42" s="24">
        <f t="shared" si="56"/>
        <v>4</v>
      </c>
      <c r="Q42" s="24">
        <f t="shared" si="56"/>
        <v>32</v>
      </c>
      <c r="R42" s="24">
        <f t="shared" si="56"/>
        <v>11</v>
      </c>
      <c r="S42" s="24">
        <f t="shared" si="56"/>
        <v>2</v>
      </c>
      <c r="T42" s="24">
        <f t="shared" si="56"/>
        <v>13</v>
      </c>
      <c r="U42" s="24">
        <f t="shared" si="56"/>
        <v>11</v>
      </c>
      <c r="V42" s="24">
        <f t="shared" si="56"/>
        <v>2</v>
      </c>
      <c r="W42" s="24">
        <f t="shared" si="56"/>
        <v>13</v>
      </c>
      <c r="X42" s="24">
        <f t="shared" si="56"/>
        <v>1</v>
      </c>
      <c r="Y42" s="24">
        <f t="shared" si="56"/>
        <v>14</v>
      </c>
      <c r="Z42" s="24">
        <f t="shared" si="56"/>
        <v>15</v>
      </c>
      <c r="AA42" s="24">
        <f t="shared" si="56"/>
        <v>1</v>
      </c>
      <c r="AB42" s="24">
        <f t="shared" si="56"/>
        <v>12</v>
      </c>
      <c r="AC42" s="26">
        <f>SUM(AC40:AC41)</f>
        <v>13</v>
      </c>
    </row>
    <row r="43" spans="1:29" ht="15" customHeight="1" x14ac:dyDescent="0.2">
      <c r="A43" s="47" t="s">
        <v>170</v>
      </c>
      <c r="B43" s="22" t="s">
        <v>171</v>
      </c>
      <c r="C43" s="23">
        <v>26</v>
      </c>
      <c r="D43" s="23">
        <v>21</v>
      </c>
      <c r="E43" s="24">
        <f t="shared" si="28"/>
        <v>47</v>
      </c>
      <c r="F43" s="23">
        <v>1</v>
      </c>
      <c r="G43" s="23">
        <v>1</v>
      </c>
      <c r="H43" s="24">
        <f t="shared" si="29"/>
        <v>2</v>
      </c>
      <c r="I43" s="23">
        <v>0</v>
      </c>
      <c r="J43" s="23">
        <v>0</v>
      </c>
      <c r="K43" s="24">
        <f t="shared" si="30"/>
        <v>0</v>
      </c>
      <c r="L43" s="23">
        <v>0</v>
      </c>
      <c r="M43" s="23">
        <v>0</v>
      </c>
      <c r="N43" s="24">
        <f t="shared" si="1"/>
        <v>0</v>
      </c>
      <c r="O43" s="23">
        <v>0</v>
      </c>
      <c r="P43" s="23">
        <v>0</v>
      </c>
      <c r="Q43" s="24">
        <v>0</v>
      </c>
      <c r="R43" s="23">
        <v>0</v>
      </c>
      <c r="S43" s="23">
        <v>0</v>
      </c>
      <c r="T43" s="24">
        <v>0</v>
      </c>
      <c r="U43" s="23">
        <v>0</v>
      </c>
      <c r="V43" s="23">
        <v>0</v>
      </c>
      <c r="W43" s="24">
        <v>0</v>
      </c>
      <c r="X43" s="23">
        <v>0</v>
      </c>
      <c r="Y43" s="23">
        <v>0</v>
      </c>
      <c r="Z43" s="24">
        <v>0</v>
      </c>
      <c r="AA43" s="23">
        <v>0</v>
      </c>
      <c r="AB43" s="23">
        <v>0</v>
      </c>
      <c r="AC43" s="26">
        <v>0</v>
      </c>
    </row>
    <row r="44" spans="1:29" ht="15" customHeight="1" x14ac:dyDescent="0.2">
      <c r="A44" s="47"/>
      <c r="B44" s="25" t="s">
        <v>12</v>
      </c>
      <c r="C44" s="26">
        <f>SUM(C43)</f>
        <v>26</v>
      </c>
      <c r="D44" s="26">
        <f t="shared" ref="D44:AB44" si="57">SUM(D43)</f>
        <v>21</v>
      </c>
      <c r="E44" s="26">
        <f t="shared" si="57"/>
        <v>47</v>
      </c>
      <c r="F44" s="26">
        <f t="shared" si="57"/>
        <v>1</v>
      </c>
      <c r="G44" s="26">
        <f t="shared" si="57"/>
        <v>1</v>
      </c>
      <c r="H44" s="26">
        <f t="shared" si="57"/>
        <v>2</v>
      </c>
      <c r="I44" s="26">
        <f t="shared" si="57"/>
        <v>0</v>
      </c>
      <c r="J44" s="26">
        <f t="shared" si="57"/>
        <v>0</v>
      </c>
      <c r="K44" s="26">
        <f t="shared" si="57"/>
        <v>0</v>
      </c>
      <c r="L44" s="26">
        <f t="shared" si="57"/>
        <v>0</v>
      </c>
      <c r="M44" s="26">
        <f t="shared" si="57"/>
        <v>0</v>
      </c>
      <c r="N44" s="26">
        <f t="shared" si="57"/>
        <v>0</v>
      </c>
      <c r="O44" s="26">
        <f t="shared" si="57"/>
        <v>0</v>
      </c>
      <c r="P44" s="26">
        <f t="shared" si="57"/>
        <v>0</v>
      </c>
      <c r="Q44" s="26">
        <f t="shared" si="57"/>
        <v>0</v>
      </c>
      <c r="R44" s="26">
        <f t="shared" si="57"/>
        <v>0</v>
      </c>
      <c r="S44" s="26">
        <f t="shared" si="57"/>
        <v>0</v>
      </c>
      <c r="T44" s="26">
        <f t="shared" si="57"/>
        <v>0</v>
      </c>
      <c r="U44" s="26">
        <f t="shared" si="57"/>
        <v>0</v>
      </c>
      <c r="V44" s="26">
        <f t="shared" si="57"/>
        <v>0</v>
      </c>
      <c r="W44" s="26">
        <f t="shared" si="57"/>
        <v>0</v>
      </c>
      <c r="X44" s="26">
        <f t="shared" si="57"/>
        <v>0</v>
      </c>
      <c r="Y44" s="26">
        <f t="shared" si="57"/>
        <v>0</v>
      </c>
      <c r="Z44" s="26">
        <f t="shared" si="57"/>
        <v>0</v>
      </c>
      <c r="AA44" s="26">
        <f t="shared" si="57"/>
        <v>0</v>
      </c>
      <c r="AB44" s="26">
        <f t="shared" si="57"/>
        <v>0</v>
      </c>
      <c r="AC44" s="26">
        <f>SUM(AC43)</f>
        <v>0</v>
      </c>
    </row>
    <row r="45" spans="1:29" ht="15" customHeight="1" x14ac:dyDescent="0.2">
      <c r="A45" s="47" t="s">
        <v>172</v>
      </c>
      <c r="B45" s="22" t="s">
        <v>173</v>
      </c>
      <c r="C45" s="23">
        <v>2</v>
      </c>
      <c r="D45" s="23">
        <v>11</v>
      </c>
      <c r="E45" s="24">
        <f t="shared" si="28"/>
        <v>13</v>
      </c>
      <c r="F45" s="23">
        <v>0</v>
      </c>
      <c r="G45" s="23">
        <v>18</v>
      </c>
      <c r="H45" s="24">
        <f t="shared" si="29"/>
        <v>18</v>
      </c>
      <c r="I45" s="23">
        <v>1</v>
      </c>
      <c r="J45" s="23">
        <v>20</v>
      </c>
      <c r="K45" s="24">
        <f t="shared" si="30"/>
        <v>21</v>
      </c>
      <c r="L45" s="23">
        <v>3</v>
      </c>
      <c r="M45" s="23">
        <v>12</v>
      </c>
      <c r="N45" s="24">
        <f t="shared" si="1"/>
        <v>15</v>
      </c>
      <c r="O45" s="23">
        <v>14</v>
      </c>
      <c r="P45" s="23">
        <v>4</v>
      </c>
      <c r="Q45" s="24">
        <v>18</v>
      </c>
      <c r="R45" s="23">
        <v>17</v>
      </c>
      <c r="S45" s="23">
        <v>2</v>
      </c>
      <c r="T45" s="24">
        <v>19</v>
      </c>
      <c r="U45" s="23">
        <v>13</v>
      </c>
      <c r="V45" s="23">
        <v>2</v>
      </c>
      <c r="W45" s="24">
        <v>15</v>
      </c>
      <c r="X45" s="23">
        <v>0</v>
      </c>
      <c r="Y45" s="23">
        <v>14</v>
      </c>
      <c r="Z45" s="24">
        <v>14</v>
      </c>
      <c r="AA45" s="23">
        <v>2</v>
      </c>
      <c r="AB45" s="23">
        <v>10</v>
      </c>
      <c r="AC45" s="26">
        <v>12</v>
      </c>
    </row>
    <row r="46" spans="1:29" ht="15" customHeight="1" x14ac:dyDescent="0.2">
      <c r="A46" s="47"/>
      <c r="B46" s="22" t="s">
        <v>174</v>
      </c>
      <c r="C46" s="23">
        <v>8</v>
      </c>
      <c r="D46" s="23">
        <v>69</v>
      </c>
      <c r="E46" s="24">
        <f t="shared" si="28"/>
        <v>77</v>
      </c>
      <c r="F46" s="23">
        <v>3</v>
      </c>
      <c r="G46" s="23">
        <v>43</v>
      </c>
      <c r="H46" s="24">
        <f t="shared" si="29"/>
        <v>46</v>
      </c>
      <c r="I46" s="23">
        <v>3</v>
      </c>
      <c r="J46" s="23">
        <v>20</v>
      </c>
      <c r="K46" s="24">
        <f t="shared" si="30"/>
        <v>23</v>
      </c>
      <c r="L46" s="23">
        <v>3</v>
      </c>
      <c r="M46" s="23">
        <v>33</v>
      </c>
      <c r="N46" s="24">
        <f t="shared" si="1"/>
        <v>36</v>
      </c>
      <c r="O46" s="23">
        <v>23</v>
      </c>
      <c r="P46" s="23">
        <v>3</v>
      </c>
      <c r="Q46" s="24">
        <v>26</v>
      </c>
      <c r="R46" s="23">
        <v>17</v>
      </c>
      <c r="S46" s="23">
        <v>1</v>
      </c>
      <c r="T46" s="24">
        <v>18</v>
      </c>
      <c r="U46" s="23">
        <v>22</v>
      </c>
      <c r="V46" s="23">
        <v>0</v>
      </c>
      <c r="W46" s="24">
        <v>22</v>
      </c>
      <c r="X46" s="23">
        <v>0</v>
      </c>
      <c r="Y46" s="23">
        <v>20</v>
      </c>
      <c r="Z46" s="24">
        <v>20</v>
      </c>
      <c r="AA46" s="23">
        <v>0</v>
      </c>
      <c r="AB46" s="23">
        <v>11</v>
      </c>
      <c r="AC46" s="26">
        <v>11</v>
      </c>
    </row>
    <row r="47" spans="1:29" ht="15" customHeight="1" x14ac:dyDescent="0.2">
      <c r="A47" s="47"/>
      <c r="B47" s="22" t="s">
        <v>175</v>
      </c>
      <c r="C47" s="23">
        <v>0</v>
      </c>
      <c r="D47" s="23">
        <v>0</v>
      </c>
      <c r="E47" s="24">
        <f t="shared" si="28"/>
        <v>0</v>
      </c>
      <c r="F47" s="23">
        <v>0</v>
      </c>
      <c r="G47" s="23">
        <v>0</v>
      </c>
      <c r="H47" s="24">
        <f t="shared" si="29"/>
        <v>0</v>
      </c>
      <c r="I47" s="23">
        <v>0</v>
      </c>
      <c r="J47" s="23">
        <v>21</v>
      </c>
      <c r="K47" s="24">
        <f t="shared" si="30"/>
        <v>21</v>
      </c>
      <c r="L47" s="23">
        <v>0</v>
      </c>
      <c r="M47" s="23">
        <v>25</v>
      </c>
      <c r="N47" s="24">
        <f t="shared" si="1"/>
        <v>25</v>
      </c>
      <c r="O47" s="23">
        <v>21</v>
      </c>
      <c r="P47" s="23">
        <v>4</v>
      </c>
      <c r="Q47" s="24">
        <v>25</v>
      </c>
      <c r="R47" s="23">
        <v>19</v>
      </c>
      <c r="S47" s="23">
        <v>1</v>
      </c>
      <c r="T47" s="24">
        <v>20</v>
      </c>
      <c r="U47" s="23">
        <v>36</v>
      </c>
      <c r="V47" s="23">
        <v>2</v>
      </c>
      <c r="W47" s="24">
        <v>38</v>
      </c>
      <c r="X47" s="23">
        <v>2</v>
      </c>
      <c r="Y47" s="23">
        <v>28</v>
      </c>
      <c r="Z47" s="24">
        <v>30</v>
      </c>
      <c r="AA47" s="23">
        <v>0</v>
      </c>
      <c r="AB47" s="23">
        <v>27</v>
      </c>
      <c r="AC47" s="26">
        <v>27</v>
      </c>
    </row>
    <row r="48" spans="1:29" ht="15" customHeight="1" x14ac:dyDescent="0.2">
      <c r="A48" s="47"/>
      <c r="B48" s="22" t="s">
        <v>176</v>
      </c>
      <c r="C48" s="23">
        <v>0</v>
      </c>
      <c r="D48" s="23">
        <v>0</v>
      </c>
      <c r="E48" s="24">
        <f t="shared" si="28"/>
        <v>0</v>
      </c>
      <c r="F48" s="23">
        <v>0</v>
      </c>
      <c r="G48" s="23">
        <v>0</v>
      </c>
      <c r="H48" s="24">
        <f t="shared" si="29"/>
        <v>0</v>
      </c>
      <c r="I48" s="23">
        <v>0</v>
      </c>
      <c r="J48" s="23">
        <v>1</v>
      </c>
      <c r="K48" s="24">
        <f t="shared" si="30"/>
        <v>1</v>
      </c>
      <c r="L48" s="23">
        <v>0</v>
      </c>
      <c r="M48" s="23">
        <v>0</v>
      </c>
      <c r="N48" s="24">
        <f t="shared" si="1"/>
        <v>0</v>
      </c>
      <c r="O48" s="23">
        <v>2</v>
      </c>
      <c r="P48" s="23">
        <v>0</v>
      </c>
      <c r="Q48" s="24">
        <v>2</v>
      </c>
      <c r="R48" s="23">
        <v>3</v>
      </c>
      <c r="S48" s="23">
        <v>0</v>
      </c>
      <c r="T48" s="24">
        <v>3</v>
      </c>
      <c r="U48" s="23">
        <v>1</v>
      </c>
      <c r="V48" s="23">
        <v>0</v>
      </c>
      <c r="W48" s="24">
        <v>1</v>
      </c>
      <c r="X48" s="23">
        <v>0</v>
      </c>
      <c r="Y48" s="23">
        <v>1</v>
      </c>
      <c r="Z48" s="24">
        <v>1</v>
      </c>
      <c r="AA48" s="23">
        <v>0</v>
      </c>
      <c r="AB48" s="23">
        <v>2</v>
      </c>
      <c r="AC48" s="26">
        <v>2</v>
      </c>
    </row>
    <row r="49" spans="1:29" ht="15" customHeight="1" x14ac:dyDescent="0.2">
      <c r="A49" s="47"/>
      <c r="B49" s="25" t="s">
        <v>12</v>
      </c>
      <c r="C49" s="24">
        <f>SUM(C45:C48)</f>
        <v>10</v>
      </c>
      <c r="D49" s="24">
        <f t="shared" ref="D49:AB49" si="58">SUM(D45:D48)</f>
        <v>80</v>
      </c>
      <c r="E49" s="24">
        <f t="shared" si="58"/>
        <v>90</v>
      </c>
      <c r="F49" s="24">
        <f t="shared" si="58"/>
        <v>3</v>
      </c>
      <c r="G49" s="24">
        <f t="shared" si="58"/>
        <v>61</v>
      </c>
      <c r="H49" s="24">
        <f t="shared" si="58"/>
        <v>64</v>
      </c>
      <c r="I49" s="24">
        <f t="shared" si="58"/>
        <v>4</v>
      </c>
      <c r="J49" s="24">
        <f t="shared" si="58"/>
        <v>62</v>
      </c>
      <c r="K49" s="24">
        <f t="shared" si="58"/>
        <v>66</v>
      </c>
      <c r="L49" s="24">
        <f t="shared" si="58"/>
        <v>6</v>
      </c>
      <c r="M49" s="24">
        <f t="shared" si="58"/>
        <v>70</v>
      </c>
      <c r="N49" s="24">
        <f t="shared" si="58"/>
        <v>76</v>
      </c>
      <c r="O49" s="24">
        <f t="shared" si="58"/>
        <v>60</v>
      </c>
      <c r="P49" s="24">
        <f t="shared" si="58"/>
        <v>11</v>
      </c>
      <c r="Q49" s="24">
        <f t="shared" si="58"/>
        <v>71</v>
      </c>
      <c r="R49" s="24">
        <f t="shared" si="58"/>
        <v>56</v>
      </c>
      <c r="S49" s="24">
        <f t="shared" si="58"/>
        <v>4</v>
      </c>
      <c r="T49" s="24">
        <f t="shared" si="58"/>
        <v>60</v>
      </c>
      <c r="U49" s="24">
        <f t="shared" si="58"/>
        <v>72</v>
      </c>
      <c r="V49" s="24">
        <f t="shared" si="58"/>
        <v>4</v>
      </c>
      <c r="W49" s="24">
        <f t="shared" si="58"/>
        <v>76</v>
      </c>
      <c r="X49" s="24">
        <f t="shared" si="58"/>
        <v>2</v>
      </c>
      <c r="Y49" s="24">
        <f t="shared" si="58"/>
        <v>63</v>
      </c>
      <c r="Z49" s="24">
        <f t="shared" si="58"/>
        <v>65</v>
      </c>
      <c r="AA49" s="24">
        <f t="shared" si="58"/>
        <v>2</v>
      </c>
      <c r="AB49" s="24">
        <f t="shared" si="58"/>
        <v>50</v>
      </c>
      <c r="AC49" s="26">
        <f>SUM(AC45:AC48)</f>
        <v>52</v>
      </c>
    </row>
    <row r="50" spans="1:29" s="31" customFormat="1" ht="19.5" customHeight="1" x14ac:dyDescent="0.2">
      <c r="A50" s="27" t="s">
        <v>12</v>
      </c>
      <c r="B50" s="28"/>
      <c r="C50" s="29">
        <f>SUM(C49,C44,C42,C39,C37,C34,C32,C28,C26,C23,C21,C19,C16,C11,C9)</f>
        <v>943</v>
      </c>
      <c r="D50" s="29">
        <f t="shared" ref="D50:AC50" si="59">SUM(D49,D44,D42,D39,D37,D34,D32,D28,D26,D23,D21,D19,D16,D11,D9)</f>
        <v>394</v>
      </c>
      <c r="E50" s="29">
        <f t="shared" si="59"/>
        <v>1337</v>
      </c>
      <c r="F50" s="29">
        <f t="shared" si="59"/>
        <v>900</v>
      </c>
      <c r="G50" s="29">
        <f t="shared" si="59"/>
        <v>354</v>
      </c>
      <c r="H50" s="29">
        <f t="shared" si="59"/>
        <v>1254</v>
      </c>
      <c r="I50" s="29">
        <f t="shared" si="59"/>
        <v>857</v>
      </c>
      <c r="J50" s="29">
        <f t="shared" si="59"/>
        <v>296</v>
      </c>
      <c r="K50" s="29">
        <f t="shared" si="59"/>
        <v>1153</v>
      </c>
      <c r="L50" s="29">
        <f t="shared" si="59"/>
        <v>839</v>
      </c>
      <c r="M50" s="29">
        <f t="shared" si="59"/>
        <v>369</v>
      </c>
      <c r="N50" s="29">
        <f t="shared" si="59"/>
        <v>1208</v>
      </c>
      <c r="O50" s="29">
        <f t="shared" si="59"/>
        <v>341</v>
      </c>
      <c r="P50" s="29">
        <f t="shared" si="59"/>
        <v>879</v>
      </c>
      <c r="Q50" s="29">
        <f t="shared" si="59"/>
        <v>1220</v>
      </c>
      <c r="R50" s="29">
        <f t="shared" si="59"/>
        <v>343</v>
      </c>
      <c r="S50" s="29">
        <f t="shared" si="59"/>
        <v>894</v>
      </c>
      <c r="T50" s="29">
        <f t="shared" si="59"/>
        <v>1237</v>
      </c>
      <c r="U50" s="29">
        <f t="shared" si="59"/>
        <v>275</v>
      </c>
      <c r="V50" s="29">
        <f t="shared" si="59"/>
        <v>783</v>
      </c>
      <c r="W50" s="29">
        <f t="shared" si="59"/>
        <v>1058</v>
      </c>
      <c r="X50" s="29">
        <f t="shared" si="59"/>
        <v>885</v>
      </c>
      <c r="Y50" s="29">
        <f t="shared" si="59"/>
        <v>379</v>
      </c>
      <c r="Z50" s="29">
        <f t="shared" si="59"/>
        <v>1264</v>
      </c>
      <c r="AA50" s="29">
        <f t="shared" si="59"/>
        <v>295</v>
      </c>
      <c r="AB50" s="29">
        <f t="shared" si="59"/>
        <v>261</v>
      </c>
      <c r="AC50" s="30">
        <f>SUM(AC49,AC44,AC42,AC39,AC37,AC34,AC32,AC28,AC26,AC23,AC21,AC19,AC16,AC11,AC9)</f>
        <v>556</v>
      </c>
    </row>
    <row r="51" spans="1:29" s="31" customFormat="1" ht="15" customHeight="1" x14ac:dyDescent="0.2"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</row>
    <row r="52" spans="1:29" s="31" customFormat="1" ht="15" customHeight="1" x14ac:dyDescent="0.2">
      <c r="A52" s="40" t="s">
        <v>182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</row>
  </sheetData>
  <mergeCells count="28">
    <mergeCell ref="A43:A44"/>
    <mergeCell ref="A45:A49"/>
    <mergeCell ref="A22:A23"/>
    <mergeCell ref="A52:AC52"/>
    <mergeCell ref="A27:A28"/>
    <mergeCell ref="A29:A32"/>
    <mergeCell ref="A33:A34"/>
    <mergeCell ref="A35:A37"/>
    <mergeCell ref="A38:A39"/>
    <mergeCell ref="A40:A42"/>
    <mergeCell ref="A24:A26"/>
    <mergeCell ref="A8:A9"/>
    <mergeCell ref="A10:A11"/>
    <mergeCell ref="A12:A16"/>
    <mergeCell ref="A17:A19"/>
    <mergeCell ref="A20:A21"/>
    <mergeCell ref="C6:E6"/>
    <mergeCell ref="A5:A7"/>
    <mergeCell ref="B5:B7"/>
    <mergeCell ref="C5:AC5"/>
    <mergeCell ref="AA6:AC6"/>
    <mergeCell ref="X6:Z6"/>
    <mergeCell ref="U6:W6"/>
    <mergeCell ref="R6:T6"/>
    <mergeCell ref="O6:Q6"/>
    <mergeCell ref="L6:N6"/>
    <mergeCell ref="I6:K6"/>
    <mergeCell ref="F6:H6"/>
  </mergeCells>
  <pageMargins left="0.75" right="0.75" top="1" bottom="1" header="0" footer="0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Titulats centres propis</vt:lpstr>
      <vt:lpstr>Titulats centres adscrits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Tomeu Criach Vila</dc:creator>
  <cp:lastModifiedBy>Usuario de Windows</cp:lastModifiedBy>
  <dcterms:created xsi:type="dcterms:W3CDTF">2013-06-05T13:46:25Z</dcterms:created>
  <dcterms:modified xsi:type="dcterms:W3CDTF">2021-03-12T09:03:09Z</dcterms:modified>
</cp:coreProperties>
</file>