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2. Docència\2.3. Cicles i graus\"/>
    </mc:Choice>
  </mc:AlternateContent>
  <bookViews>
    <workbookView xWindow="330" yWindow="570" windowWidth="11535" windowHeight="8550"/>
  </bookViews>
  <sheets>
    <sheet name="Centres propis" sheetId="1" r:id="rId1"/>
    <sheet name="Centres adscrits" sheetId="2" r:id="rId2"/>
  </sheets>
  <calcPr calcId="162913"/>
</workbook>
</file>

<file path=xl/calcChain.xml><?xml version="1.0" encoding="utf-8"?>
<calcChain xmlns="http://schemas.openxmlformats.org/spreadsheetml/2006/main">
  <c r="AF67" i="2" l="1"/>
  <c r="AD67" i="2"/>
  <c r="AE67" i="2"/>
  <c r="AF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C66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C57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C55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C51" i="2"/>
  <c r="AF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C49" i="2"/>
  <c r="AF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C46" i="2"/>
  <c r="AF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C44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C40" i="2"/>
  <c r="AF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C36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C31" i="2"/>
  <c r="AF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C29" i="2"/>
  <c r="AF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C26" i="2"/>
  <c r="AF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C2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C12" i="2"/>
  <c r="C67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C9" i="2"/>
  <c r="AA67" i="2" l="1"/>
  <c r="AB67" i="2"/>
  <c r="X67" i="2"/>
  <c r="T67" i="2"/>
  <c r="E67" i="2"/>
  <c r="N67" i="2"/>
  <c r="H67" i="2"/>
  <c r="U67" i="2"/>
  <c r="V67" i="2"/>
  <c r="O67" i="2"/>
  <c r="L67" i="2"/>
  <c r="Z67" i="2"/>
  <c r="J67" i="2"/>
  <c r="P67" i="2"/>
  <c r="S67" i="2"/>
  <c r="R67" i="2"/>
  <c r="Y67" i="2"/>
  <c r="W67" i="2"/>
  <c r="K67" i="2"/>
  <c r="AC67" i="2"/>
  <c r="Q67" i="2"/>
  <c r="M67" i="2"/>
  <c r="I67" i="2"/>
  <c r="G67" i="2"/>
  <c r="F67" i="2"/>
  <c r="D67" i="2"/>
  <c r="L176" i="1"/>
  <c r="D176" i="1"/>
  <c r="E176" i="1"/>
  <c r="F176" i="1"/>
  <c r="G176" i="1"/>
  <c r="H176" i="1"/>
  <c r="I176" i="1"/>
  <c r="J176" i="1"/>
  <c r="K176" i="1"/>
  <c r="C176" i="1"/>
  <c r="L175" i="1"/>
  <c r="D175" i="1"/>
  <c r="E175" i="1"/>
  <c r="F175" i="1"/>
  <c r="G175" i="1"/>
  <c r="H175" i="1"/>
  <c r="I175" i="1"/>
  <c r="J175" i="1"/>
  <c r="K175" i="1"/>
  <c r="C175" i="1"/>
  <c r="L172" i="1"/>
  <c r="D172" i="1"/>
  <c r="E172" i="1"/>
  <c r="F172" i="1"/>
  <c r="G172" i="1"/>
  <c r="H172" i="1"/>
  <c r="I172" i="1"/>
  <c r="J172" i="1"/>
  <c r="K172" i="1"/>
  <c r="C172" i="1"/>
  <c r="L163" i="1"/>
  <c r="D163" i="1"/>
  <c r="E163" i="1"/>
  <c r="F163" i="1"/>
  <c r="G163" i="1"/>
  <c r="H163" i="1"/>
  <c r="I163" i="1"/>
  <c r="J163" i="1"/>
  <c r="K163" i="1"/>
  <c r="C163" i="1"/>
  <c r="L158" i="1"/>
  <c r="D158" i="1"/>
  <c r="E158" i="1"/>
  <c r="F158" i="1"/>
  <c r="G158" i="1"/>
  <c r="H158" i="1"/>
  <c r="I158" i="1"/>
  <c r="J158" i="1"/>
  <c r="K158" i="1"/>
  <c r="C158" i="1"/>
  <c r="L155" i="1"/>
  <c r="D155" i="1"/>
  <c r="E155" i="1"/>
  <c r="F155" i="1"/>
  <c r="G155" i="1"/>
  <c r="H155" i="1"/>
  <c r="I155" i="1"/>
  <c r="J155" i="1"/>
  <c r="K155" i="1"/>
  <c r="C155" i="1"/>
  <c r="L109" i="1"/>
  <c r="D109" i="1"/>
  <c r="E109" i="1"/>
  <c r="F109" i="1"/>
  <c r="G109" i="1"/>
  <c r="H109" i="1"/>
  <c r="I109" i="1"/>
  <c r="J109" i="1"/>
  <c r="K109" i="1"/>
  <c r="C109" i="1"/>
  <c r="L102" i="1"/>
  <c r="D102" i="1"/>
  <c r="E102" i="1"/>
  <c r="F102" i="1"/>
  <c r="G102" i="1"/>
  <c r="H102" i="1"/>
  <c r="I102" i="1"/>
  <c r="J102" i="1"/>
  <c r="K102" i="1"/>
  <c r="C102" i="1"/>
  <c r="L96" i="1"/>
  <c r="D96" i="1"/>
  <c r="E96" i="1"/>
  <c r="F96" i="1"/>
  <c r="G96" i="1"/>
  <c r="H96" i="1"/>
  <c r="I96" i="1"/>
  <c r="J96" i="1"/>
  <c r="K96" i="1"/>
  <c r="C96" i="1"/>
  <c r="L91" i="1"/>
  <c r="D91" i="1"/>
  <c r="E91" i="1"/>
  <c r="F91" i="1"/>
  <c r="G91" i="1"/>
  <c r="H91" i="1"/>
  <c r="I91" i="1"/>
  <c r="J91" i="1"/>
  <c r="K91" i="1"/>
  <c r="C91" i="1"/>
  <c r="L85" i="1"/>
  <c r="D85" i="1"/>
  <c r="E85" i="1"/>
  <c r="F85" i="1"/>
  <c r="G85" i="1"/>
  <c r="H85" i="1"/>
  <c r="I85" i="1"/>
  <c r="J85" i="1"/>
  <c r="K85" i="1"/>
  <c r="C85" i="1"/>
  <c r="L69" i="1"/>
  <c r="D69" i="1"/>
  <c r="E69" i="1"/>
  <c r="F69" i="1"/>
  <c r="G69" i="1"/>
  <c r="H69" i="1"/>
  <c r="I69" i="1"/>
  <c r="J69" i="1"/>
  <c r="K69" i="1"/>
  <c r="C69" i="1"/>
  <c r="L51" i="1"/>
  <c r="D51" i="1"/>
  <c r="E51" i="1"/>
  <c r="F51" i="1"/>
  <c r="G51" i="1"/>
  <c r="H51" i="1"/>
  <c r="I51" i="1"/>
  <c r="J51" i="1"/>
  <c r="K51" i="1"/>
  <c r="C51" i="1"/>
  <c r="D40" i="1"/>
  <c r="E40" i="1"/>
  <c r="F40" i="1"/>
  <c r="G40" i="1"/>
  <c r="H40" i="1"/>
  <c r="I40" i="1"/>
  <c r="J40" i="1"/>
  <c r="K40" i="1"/>
  <c r="L40" i="1"/>
  <c r="C40" i="1"/>
  <c r="D34" i="1"/>
  <c r="E34" i="1"/>
  <c r="F34" i="1"/>
  <c r="G34" i="1"/>
  <c r="H34" i="1"/>
  <c r="I34" i="1"/>
  <c r="J34" i="1"/>
  <c r="K34" i="1"/>
  <c r="L34" i="1"/>
  <c r="C34" i="1"/>
  <c r="D31" i="1"/>
  <c r="E31" i="1"/>
  <c r="F31" i="1"/>
  <c r="G31" i="1"/>
  <c r="H31" i="1"/>
  <c r="I31" i="1"/>
  <c r="J31" i="1"/>
  <c r="K31" i="1"/>
  <c r="L31" i="1"/>
  <c r="C31" i="1"/>
  <c r="C29" i="1"/>
  <c r="D29" i="1"/>
  <c r="E29" i="1"/>
  <c r="F29" i="1"/>
  <c r="G29" i="1"/>
  <c r="H29" i="1"/>
  <c r="I29" i="1"/>
  <c r="J29" i="1"/>
  <c r="K29" i="1"/>
  <c r="L29" i="1"/>
  <c r="L20" i="1"/>
  <c r="D20" i="1"/>
  <c r="E20" i="1"/>
  <c r="F20" i="1"/>
  <c r="G20" i="1"/>
  <c r="H20" i="1"/>
  <c r="I20" i="1"/>
  <c r="J20" i="1"/>
  <c r="K20" i="1"/>
  <c r="C20" i="1"/>
  <c r="N61" i="2"/>
  <c r="K61" i="2"/>
  <c r="N60" i="2"/>
  <c r="K60" i="2"/>
  <c r="N59" i="2"/>
  <c r="K59" i="2"/>
  <c r="H59" i="2"/>
  <c r="E59" i="2"/>
  <c r="N58" i="2"/>
  <c r="K58" i="2"/>
  <c r="H58" i="2"/>
  <c r="E58" i="2"/>
  <c r="H56" i="2"/>
  <c r="E56" i="2"/>
  <c r="N53" i="2"/>
  <c r="N52" i="2"/>
  <c r="K52" i="2"/>
  <c r="H52" i="2"/>
  <c r="E52" i="2"/>
  <c r="AC48" i="2"/>
  <c r="N47" i="2"/>
  <c r="K47" i="2"/>
  <c r="H47" i="2"/>
  <c r="E47" i="2"/>
  <c r="N45" i="2"/>
  <c r="K45" i="2"/>
  <c r="H45" i="2"/>
  <c r="E45" i="2"/>
  <c r="N42" i="2"/>
  <c r="K42" i="2"/>
  <c r="H42" i="2"/>
  <c r="E42" i="2"/>
  <c r="N41" i="2"/>
  <c r="K41" i="2"/>
  <c r="H41" i="2"/>
  <c r="E41" i="2"/>
  <c r="N37" i="2"/>
  <c r="K37" i="2"/>
  <c r="H37" i="2"/>
  <c r="E37" i="2"/>
  <c r="N33" i="2"/>
  <c r="K33" i="2"/>
  <c r="H33" i="2"/>
  <c r="E33" i="2"/>
  <c r="N32" i="2"/>
  <c r="K32" i="2"/>
  <c r="H32" i="2"/>
  <c r="E32" i="2"/>
  <c r="N30" i="2"/>
  <c r="K30" i="2"/>
  <c r="H30" i="2"/>
  <c r="E30" i="2"/>
  <c r="N27" i="2"/>
  <c r="K27" i="2"/>
  <c r="H27" i="2"/>
  <c r="E27" i="2"/>
  <c r="N23" i="2"/>
  <c r="K23" i="2"/>
  <c r="H23" i="2"/>
  <c r="E23" i="2"/>
  <c r="N22" i="2"/>
  <c r="K22" i="2"/>
  <c r="H22" i="2"/>
  <c r="E22" i="2"/>
  <c r="AC20" i="2"/>
  <c r="N20" i="2"/>
  <c r="K20" i="2"/>
  <c r="H20" i="2"/>
  <c r="E20" i="2"/>
  <c r="AC19" i="2"/>
  <c r="N19" i="2"/>
  <c r="K19" i="2"/>
  <c r="H19" i="2"/>
  <c r="E19" i="2"/>
  <c r="AC18" i="2"/>
  <c r="N18" i="2"/>
  <c r="K18" i="2"/>
  <c r="H18" i="2"/>
  <c r="E18" i="2"/>
  <c r="AC17" i="2"/>
  <c r="N17" i="2"/>
  <c r="K17" i="2"/>
  <c r="H17" i="2"/>
  <c r="E17" i="2"/>
  <c r="N10" i="2"/>
  <c r="N8" i="2"/>
  <c r="K8" i="2"/>
  <c r="H8" i="2"/>
  <c r="E8" i="2"/>
</calcChain>
</file>

<file path=xl/sharedStrings.xml><?xml version="1.0" encoding="utf-8"?>
<sst xmlns="http://schemas.openxmlformats.org/spreadsheetml/2006/main" count="326" uniqueCount="232">
  <si>
    <t>Centre</t>
  </si>
  <si>
    <t>Estudi</t>
  </si>
  <si>
    <t>Titulats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</si>
  <si>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</si>
  <si>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</si>
  <si>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</si>
  <si>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</si>
  <si>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</si>
  <si>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</si>
  <si>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</si>
  <si>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</si>
  <si>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</si>
  <si>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</si>
  <si>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Escola d'Enginyeria</t>
  </si>
  <si>
    <t>Enginyer de Materials</t>
  </si>
  <si>
    <t>Enginyer de Telecomunicació</t>
  </si>
  <si>
    <t>Enginyer en Electrònica</t>
  </si>
  <si>
    <t>Enginyer en Informàtica</t>
  </si>
  <si>
    <t>Enginyer Químic</t>
  </si>
  <si>
    <t>Enginyer Tècnic de Telecomunicacions - Sistemes Electrònics</t>
  </si>
  <si>
    <t>Enginyer Tècnic en Informàtica de Gestió</t>
  </si>
  <si>
    <t>Enginyer Tècnic Industrial, Especialitat en Química Industrial</t>
  </si>
  <si>
    <t>Enginyer Tècnica en Informàtica de Sistemes</t>
  </si>
  <si>
    <t>Graduat en Enginyeria Electrònica de Telecomunicació</t>
  </si>
  <si>
    <t>Graduat en Enginyeria Informàtica</t>
  </si>
  <si>
    <t>Graduat en Gestió Aeronàutica</t>
  </si>
  <si>
    <t>Graduat en Gestió Aeronàutica - estudi propi</t>
  </si>
  <si>
    <t>Escola Tècnica Superior d'Enginyeria</t>
  </si>
  <si>
    <t>Diplomat en Ciències Empresarials</t>
  </si>
  <si>
    <t>Facultat d'Economia i Empresa</t>
  </si>
  <si>
    <t>Llicenciat en Administració i Direcció d'Empreses</t>
  </si>
  <si>
    <t>Llicenciat en Administració i Direcció d'Empreses i Llicenciat en Dret</t>
  </si>
  <si>
    <t>Llicenciat en Economia</t>
  </si>
  <si>
    <t>Llicenciat en Investigació i Tècniques de Mercat</t>
  </si>
  <si>
    <t>Facultat de Biociències</t>
  </si>
  <si>
    <t>Graduat en Biologia</t>
  </si>
  <si>
    <t>Graduat en Biologia Ambiental</t>
  </si>
  <si>
    <t>Graduat en Bioquímica</t>
  </si>
  <si>
    <t>Graduat en Biotecnologia</t>
  </si>
  <si>
    <t>Graduat en Ciències Biomèdiques</t>
  </si>
  <si>
    <t>Graduat en Genètica</t>
  </si>
  <si>
    <t>Graduat en Microbiologia</t>
  </si>
  <si>
    <t>Llicenciat en Biologia</t>
  </si>
  <si>
    <t>Llicenciat en Bioquímica</t>
  </si>
  <si>
    <t>Llicenciat en Biotecnologia</t>
  </si>
  <si>
    <t>Facultat de Ciències</t>
  </si>
  <si>
    <t>Diplomat en Estadística</t>
  </si>
  <si>
    <t>Enginyer en Informàtica i Graduat en Matemàtiques</t>
  </si>
  <si>
    <t>Enginyer en Informàtica i Llicenciat en Matemàtiques</t>
  </si>
  <si>
    <t>Graduat en Estadística Aplicada</t>
  </si>
  <si>
    <t>Graduat en Física</t>
  </si>
  <si>
    <t>Graduat en Física i Matemàtiques</t>
  </si>
  <si>
    <t>Graduat en Geologia</t>
  </si>
  <si>
    <t>Graduat en Matemàtiques</t>
  </si>
  <si>
    <t>Graduat Superior en Biotecnologia - estudi propi</t>
  </si>
  <si>
    <t>Llicenciat en Ciències Ambientals</t>
  </si>
  <si>
    <t>Llicenciat en Física</t>
  </si>
  <si>
    <t>Llicenciat en Geologia</t>
  </si>
  <si>
    <t>Llicenciat en Matemàtiques</t>
  </si>
  <si>
    <t>Llicenciat en Química</t>
  </si>
  <si>
    <t>Facultat de Ciències de l'Educació</t>
  </si>
  <si>
    <t>Diplomat en Educació Social</t>
  </si>
  <si>
    <t>Estudis de Formació del Professorat EGB</t>
  </si>
  <si>
    <t>Graduat en Dansa per a Mestres de Primària - estudi propi</t>
  </si>
  <si>
    <t>Graduat en Educació Infantil</t>
  </si>
  <si>
    <t>Graduat en Educació Primària</t>
  </si>
  <si>
    <t>Graduat en Educació Social</t>
  </si>
  <si>
    <t>Graduat en Pedagogia</t>
  </si>
  <si>
    <t>Llicenciat en Pedagogia</t>
  </si>
  <si>
    <t>Llicenciat en Psicopedagogia</t>
  </si>
  <si>
    <t>Mestre, Especialitat d'Educació Especial</t>
  </si>
  <si>
    <t>Mestre, Especialitat d'Educació Física</t>
  </si>
  <si>
    <t>Mestre, Especialitat d'Educació Infantil</t>
  </si>
  <si>
    <t>Mestre, Especialitat d'Educació Musical</t>
  </si>
  <si>
    <t>Mestre, Especialitat d'Educació Primària</t>
  </si>
  <si>
    <t>Mestre, Especialitat de Llengua Estrangera</t>
  </si>
  <si>
    <t>Facultat de Ciències de la Comunicació</t>
  </si>
  <si>
    <t>Llicenciat en Ciències de la Informació</t>
  </si>
  <si>
    <t>Llicenciat en Comunicació Audiovisual</t>
  </si>
  <si>
    <t>Llicenciat en Documentació</t>
  </si>
  <si>
    <t>Llicenciat en Periodisme</t>
  </si>
  <si>
    <t>Llicenciat en Publicitat i Relacions Públiques</t>
  </si>
  <si>
    <t>Facultat de Ciències Econòmiques i Empresarials</t>
  </si>
  <si>
    <t>Facultat de Ciències Polítiques i de Sociologia</t>
  </si>
  <si>
    <t>Graduat en Ciència Política i Gestió Pública</t>
  </si>
  <si>
    <t>Graduat en Sociologia</t>
  </si>
  <si>
    <t>Llicenciat en Ciències Polítiques i de l'Administració</t>
  </si>
  <si>
    <t>Llicenciat en Ciències Polítiques i Sociologia</t>
  </si>
  <si>
    <t>Llicenciat en Sociologia</t>
  </si>
  <si>
    <t>Facultat de Dret</t>
  </si>
  <si>
    <t>Diplomat en Relacions Laborals</t>
  </si>
  <si>
    <t>Graduat en Criminologia</t>
  </si>
  <si>
    <t>Graduat en Relacions Laborals</t>
  </si>
  <si>
    <t>Llicenciat en Ciències del Treball</t>
  </si>
  <si>
    <t>Llicenciat en Criminologia</t>
  </si>
  <si>
    <t>Llicenciat en Dret</t>
  </si>
  <si>
    <t>Facultat de Filosofia i Lletres</t>
  </si>
  <si>
    <t>Graduat en Antropologia Social i Cultural</t>
  </si>
  <si>
    <t>Graduat en Arqueologia</t>
  </si>
  <si>
    <t>Graduat en Estudis Anglesos</t>
  </si>
  <si>
    <t>Graduat en Estudis Clàssics</t>
  </si>
  <si>
    <t>Graduat en Estudis d'Anglès i Català</t>
  </si>
  <si>
    <t>Graduat en Estudis d'Anglès i Espanyol</t>
  </si>
  <si>
    <t>Graduat en Estudis de Català i Espanyol</t>
  </si>
  <si>
    <t>Graduat en Filosofia</t>
  </si>
  <si>
    <t>Graduat en Geografia i Ordenació del Territori</t>
  </si>
  <si>
    <t>Graduat en Història</t>
  </si>
  <si>
    <t>Graduat en Història de l'Art</t>
  </si>
  <si>
    <t>Graduat en Humanitats</t>
  </si>
  <si>
    <t>Graduat en Llengua i Literatura Catalanes</t>
  </si>
  <si>
    <t>Graduat en Llengua i Literatura Espanyoles</t>
  </si>
  <si>
    <t>Graduat en Musicologia</t>
  </si>
  <si>
    <t>Llicenciat en Antropologia Social i Cultural</t>
  </si>
  <si>
    <t>Llicenciat en Filologia Anglesa</t>
  </si>
  <si>
    <t>Llicenciat en Filologia Anglesa i Filologia Catalana</t>
  </si>
  <si>
    <t>Llicenciat en Filologia Anglesa i Filologia Francesa</t>
  </si>
  <si>
    <t>Llicenciat en Filologia Anglesa i Filologia Hispànica</t>
  </si>
  <si>
    <t>Llicenciat en Filologia Catalana</t>
  </si>
  <si>
    <t>Llicenciat en Filologia Catalana i Filologia Anglesa</t>
  </si>
  <si>
    <t>Llicenciat en Filologia Catalana i Filologia Francesa</t>
  </si>
  <si>
    <t>Llicenciat en Filologia Catalana i Filologia Hispànica</t>
  </si>
  <si>
    <t>Llicenciat en Filologia Clàssica</t>
  </si>
  <si>
    <t>Llicenciat en Filologia Francesa</t>
  </si>
  <si>
    <t>Llicenciat en Filologia Francesa i Filologia Anglesa</t>
  </si>
  <si>
    <t>Llicenciat en Filologia Francesa i Filologia Catalana</t>
  </si>
  <si>
    <t>Llicenciat en Filologia Francesa i Filologia Hispànica</t>
  </si>
  <si>
    <t>Llicenciat en Filologia Francesa i Traducció i Interpretació (Francès)</t>
  </si>
  <si>
    <t>Llicenciat en Filologia Hispànica</t>
  </si>
  <si>
    <t>Llicenciat en Filologia Hispànica i Filologia Anglesa</t>
  </si>
  <si>
    <t>Llicenciat en Filologia Hispànica i Filologia Catalana</t>
  </si>
  <si>
    <t>Llicenciat en Filologia Hispànica i Filologia Francesa</t>
  </si>
  <si>
    <t>Llicenciat en Filosofia</t>
  </si>
  <si>
    <t>Llicenciat en Filosofia i Lletres - Història</t>
  </si>
  <si>
    <t>Llicenciat en Geografia</t>
  </si>
  <si>
    <t>Llicenciat en Geografia (en xarxa)</t>
  </si>
  <si>
    <t>Llicenciat en Història</t>
  </si>
  <si>
    <t>Llicenciat en Història de l'Art</t>
  </si>
  <si>
    <t>Llicenciat en Història i Ciències de la Música</t>
  </si>
  <si>
    <t>Llicenciat en Humanitats</t>
  </si>
  <si>
    <t>Llicenciat en Teoria de la Literatura i Literatura Comparada</t>
  </si>
  <si>
    <t>Llicenciat Filosofia i Lletres - Filologia Hispànica</t>
  </si>
  <si>
    <t>Llicenciat Filosofia i Lletres - Filologia Romànica</t>
  </si>
  <si>
    <t>Facultat de Medicina</t>
  </si>
  <si>
    <t>Graduat en Infermeria</t>
  </si>
  <si>
    <t>Llicenciat en Medicina</t>
  </si>
  <si>
    <t>Facultat de Psicologia</t>
  </si>
  <si>
    <t>Diplomat en Logopèdia</t>
  </si>
  <si>
    <t>Graduat en Logopèdia</t>
  </si>
  <si>
    <t>Graduat en Psicologia</t>
  </si>
  <si>
    <t>Llicenciat en Psicologia</t>
  </si>
  <si>
    <t>Facultat de Traducció i d'Interpretació</t>
  </si>
  <si>
    <t>Graduat en Estudis de l'Àsia Oriental</t>
  </si>
  <si>
    <t>Graduat en Traducció i Interpretació</t>
  </si>
  <si>
    <t>Graduat Superior en Estudis Internacionals i Interculturals - estudi propi</t>
  </si>
  <si>
    <t>Llicenciat en Estudis d'Àsia Oriental</t>
  </si>
  <si>
    <t>Llicenciat en Traducció i Interpretació (Alemany)</t>
  </si>
  <si>
    <t>Llicenciat en Traducció i Interpretació (Anglès)</t>
  </si>
  <si>
    <t>Llicenciat en Traducció i Interpretació (Francès)</t>
  </si>
  <si>
    <t>Llicenciat en Traducció i Interpretació (Francès) i Filologia Francesa</t>
  </si>
  <si>
    <t>Facultat de Veterinària</t>
  </si>
  <si>
    <t>Llicenciat en Ciència i Tecnologia dels Aliments</t>
  </si>
  <si>
    <t>Llicenciat en Veterinària</t>
  </si>
  <si>
    <t>Total</t>
  </si>
  <si>
    <t>Evolució dels estudiants titulats en centres propis</t>
  </si>
  <si>
    <t>EU d'Informàtica de Sabadell</t>
  </si>
  <si>
    <t>EU Empresarials de Sabadell</t>
  </si>
  <si>
    <t>Curs Acadèmic: 2012-2013</t>
  </si>
  <si>
    <t/>
  </si>
  <si>
    <t>OGID , Oficina de Gestió de la Informació i de la Documentació</t>
  </si>
  <si>
    <t>Evolució dels estudiants titulats en escoles adscrites i centres vinculats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</si>
  <si>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</si>
  <si>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</si>
  <si>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</si>
  <si>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</si>
  <si>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</si>
  <si>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</si>
  <si>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</si>
  <si>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</si>
  <si>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</si>
  <si>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</si>
  <si>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Dona</t>
  </si>
  <si>
    <t>Home</t>
  </si>
  <si>
    <t>Eina, Escola de Disseny i Art</t>
  </si>
  <si>
    <t>Disseny</t>
  </si>
  <si>
    <t>Escola Massana</t>
  </si>
  <si>
    <t>Arts i Disseny</t>
  </si>
  <si>
    <t>Grau en Arts i Disseny</t>
  </si>
  <si>
    <t>EU Ciències de la Salut</t>
  </si>
  <si>
    <t>Grau en Infermeria</t>
  </si>
  <si>
    <t>Grau en Fisioteràpia</t>
  </si>
  <si>
    <t>Grau en Logopèdia</t>
  </si>
  <si>
    <t>Grau en Podologia</t>
  </si>
  <si>
    <t>Infermeria</t>
  </si>
  <si>
    <t>Fisioteràpia</t>
  </si>
  <si>
    <t>Logopèdia</t>
  </si>
  <si>
    <t>Podologia</t>
  </si>
  <si>
    <t>EU Infermeria de la Creu Roja</t>
  </si>
  <si>
    <t>Teràpia Ocupacional</t>
  </si>
  <si>
    <t>Grau en Teràpia Ocupacional</t>
  </si>
  <si>
    <t>EU Infermeria Sant Pau</t>
  </si>
  <si>
    <t>EU Infermeria Vall d'Hebron</t>
  </si>
  <si>
    <t>EU Infermeria i Fisioteràpia Gimbernat</t>
  </si>
  <si>
    <t>EU Estudis Empresarials de Manresa</t>
  </si>
  <si>
    <t>Ciències Empresarials</t>
  </si>
  <si>
    <t>Grau en Educació Infantil</t>
  </si>
  <si>
    <t>Grau en Gestió d'Empreses</t>
  </si>
  <si>
    <t>EU Turisme i Direcció Hotelera</t>
  </si>
  <si>
    <t xml:space="preserve">Turisme </t>
  </si>
  <si>
    <t>Direcció Hotelera</t>
  </si>
  <si>
    <t>Grau en Turisme</t>
  </si>
  <si>
    <t>Escola Superior d'Arxivística i Gestió de Documents</t>
  </si>
  <si>
    <t>Arxivística</t>
  </si>
  <si>
    <t>Escola de Prevenció i Seguretat Integral</t>
  </si>
  <si>
    <t>Prevenció i Seguretat Integral</t>
  </si>
  <si>
    <t>Grau en Prevenció i Seguretat Integral</t>
  </si>
  <si>
    <t>Escola Superior de Comerç i Distribució (ESCODI)</t>
  </si>
  <si>
    <t>Direcció de Comerç i Distribució</t>
  </si>
  <si>
    <t>EU Informàtica Tomàs Cerdà</t>
  </si>
  <si>
    <t>Enginyeria Tècnica d'Informàtica de Gestió</t>
  </si>
  <si>
    <t>Multimèdia</t>
  </si>
  <si>
    <t>Grau d'informàtica i Serveis</t>
  </si>
  <si>
    <t>EU Politècnica del Medi Ambient</t>
  </si>
  <si>
    <t>Enginyeria Tècnica Industrial, especialitat de Química</t>
  </si>
  <si>
    <t>EU Salesiana de Sarrià</t>
  </si>
  <si>
    <t>Enginyeria Tècnica Industrial, especialitat d'Electricitat</t>
  </si>
  <si>
    <t>Enginyeria Tècnica Industrial, especialitat d'Electrònica Industrial</t>
  </si>
  <si>
    <t>Enginyeria Tècnica Industrial, especialitat de Mecànica</t>
  </si>
  <si>
    <t>Enginyeria Tècnica Industrial, especialitat d'Electricitat i Electrònica</t>
  </si>
  <si>
    <t>Grau d'Enginyeria Elèctrica</t>
  </si>
  <si>
    <t>Grau d'Enginyeria Electrònica Industrial i Automàtica</t>
  </si>
  <si>
    <t>Grau d'Enginyeria d'Organització Industrial</t>
  </si>
  <si>
    <t>Grau d'Enginyeria Mecànica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</si>
</sst>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;\(#,##0\)"/>
    <numFmt numFmtId="165" formatCode="_-* #,##0.00\ _p_t_a_-;\-* #,##0.00\ _p_t_a_-;_-* &quot;-&quot;??\ _p_t_a_-;_-@_-"/>
    <numFmt numFmtId="167" formatCode="_-* #,##0\ _p_t_a_-;\-* #,##0\ _p_t_a_-;_-* &quot;-&quot;\ _p_t_a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 Black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3D3D3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/>
      <top style="thin">
        <color rgb="FFC0C0C0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/>
    <xf numFmtId="165" fontId="18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45">
    <xf numFmtId="0" fontId="18" fillId="0" borderId="0" xfId="0" applyFont="1"/>
    <xf numFmtId="0" fontId="18" fillId="0" borderId="0" xfId="0" applyFont="1" applyAlignment="1">
      <alignment horizontal="center"/>
    </xf>
    <xf numFmtId="0" fontId="20" fillId="0" borderId="0" xfId="42" applyFont="1" applyAlignment="1">
      <alignment vertical="top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42" applyFont="1" applyAlignment="1">
      <alignment vertical="top"/>
    </xf>
    <xf numFmtId="0" fontId="19" fillId="33" borderId="10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center" wrapText="1"/>
    </xf>
    <xf numFmtId="164" fontId="19" fillId="33" borderId="10" xfId="0" applyNumberFormat="1" applyFont="1" applyFill="1" applyBorder="1" applyAlignment="1">
      <alignment horizontal="center" vertical="center"/>
    </xf>
    <xf numFmtId="164" fontId="21" fillId="34" borderId="16" xfId="0" applyNumberFormat="1" applyFont="1" applyFill="1" applyBorder="1" applyAlignment="1">
      <alignment horizontal="center" vertical="center"/>
    </xf>
    <xf numFmtId="164" fontId="19" fillId="33" borderId="15" xfId="0" applyNumberFormat="1" applyFont="1" applyFill="1" applyBorder="1" applyAlignment="1">
      <alignment horizontal="center" vertical="center"/>
    </xf>
    <xf numFmtId="0" fontId="21" fillId="34" borderId="10" xfId="0" applyFont="1" applyFill="1" applyBorder="1" applyAlignment="1">
      <alignment horizontal="left" vertical="center"/>
    </xf>
    <xf numFmtId="0" fontId="21" fillId="34" borderId="17" xfId="0" applyFont="1" applyFill="1" applyBorder="1" applyAlignment="1">
      <alignment horizontal="left" vertical="center"/>
    </xf>
    <xf numFmtId="164" fontId="21" fillId="34" borderId="17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43" applyAlignment="1">
      <alignment horizontal="center"/>
    </xf>
    <xf numFmtId="0" fontId="18" fillId="0" borderId="0" xfId="43"/>
    <xf numFmtId="0" fontId="22" fillId="0" borderId="0" xfId="43" applyFont="1"/>
    <xf numFmtId="0" fontId="21" fillId="34" borderId="16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21" fillId="33" borderId="11" xfId="0" applyFont="1" applyFill="1" applyBorder="1" applyAlignment="1">
      <alignment horizontal="left" vertical="center" wrapText="1"/>
    </xf>
    <xf numFmtId="0" fontId="21" fillId="33" borderId="12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4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9" fillId="33" borderId="12" xfId="0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164" fontId="19" fillId="33" borderId="12" xfId="0" applyNumberFormat="1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 wrapText="1"/>
    </xf>
    <xf numFmtId="0" fontId="21" fillId="33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20" xfId="0" applyFont="1" applyBorder="1" applyAlignment="1"/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5"/>
    <cellStyle name="Millares 2" xfId="44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178"/>
  <sheetViews>
    <sheetView showGridLines="0" tabSelected="1" workbookViewId="0">
      <selection activeCell="A3" sqref="A3"/>
    </sheetView>
  </sheetViews>
  <sheetFormatPr baseColWidth="10" defaultColWidth="9.140625" defaultRowHeight="12.75" x14ac:dyDescent="0.2"/>
  <cols>
    <col min="1" max="1" width="16.85546875" customWidth="1"/>
    <col min="2" max="2" width="66" customWidth="1"/>
    <col min="3" max="3" width="8.7109375" style="1" customWidth="1"/>
    <col min="4" max="4" width="9" style="1" customWidth="1"/>
    <col min="5" max="5" width="8.7109375" style="1" customWidth="1"/>
    <col min="6" max="6" width="9" style="1" customWidth="1"/>
    <col min="7" max="7" width="8.7109375" style="1" customWidth="1"/>
    <col min="8" max="8" width="9" style="1" customWidth="1"/>
    <col min="9" max="9" width="8.7109375" style="1" customWidth="1"/>
    <col min="10" max="10" width="9" style="1" customWidth="1"/>
    <col min="11" max="11" width="8.7109375" style="1" customWidth="1"/>
    <col min="12" max="12" width="9" style="1" customWidth="1"/>
  </cols>
  <sheetData>
    <row r="1" spans="1:17" s="3" customFormat="1" ht="18" x14ac:dyDescent="0.2">
      <c r="A1" s="2" t="s">
        <v>163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s="3" customFormat="1" ht="15" customHeight="1" x14ac:dyDescent="0.2">
      <c r="A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s="3" customFormat="1" ht="15" customHeight="1" x14ac:dyDescent="0.2">
      <c r="A3" s="5" t="s">
        <v>166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5" spans="1:17" ht="15" customHeight="1" x14ac:dyDescent="0.2">
      <c r="A5" s="32" t="s">
        <v>0</v>
      </c>
      <c r="B5" s="33" t="s">
        <v>1</v>
      </c>
      <c r="C5" s="30" t="s">
        <v>2</v>
      </c>
      <c r="D5" s="31"/>
      <c r="E5" s="31"/>
      <c r="F5" s="31"/>
      <c r="G5" s="31"/>
      <c r="H5" s="31"/>
      <c r="I5" s="31"/>
      <c r="J5" s="31"/>
      <c r="K5" s="31"/>
      <c r="L5" s="31"/>
    </row>
    <row r="6" spans="1:17" ht="15" customHeight="1" x14ac:dyDescent="0.2">
      <c r="A6" s="32"/>
      <c r="B6" s="33"/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7" t="s">
        <v>10</v>
      </c>
      <c r="K6" s="7" t="s">
        <v>11</v>
      </c>
      <c r="L6" s="7" t="s">
        <v>12</v>
      </c>
    </row>
    <row r="7" spans="1:17" ht="15" customHeight="1" x14ac:dyDescent="0.2">
      <c r="A7" s="19" t="s">
        <v>13</v>
      </c>
      <c r="B7" s="6" t="s">
        <v>14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13</v>
      </c>
      <c r="J7" s="8">
        <v>9</v>
      </c>
      <c r="K7" s="8">
        <v>6</v>
      </c>
      <c r="L7" s="10">
        <v>4</v>
      </c>
    </row>
    <row r="8" spans="1:17" ht="15" customHeight="1" x14ac:dyDescent="0.2">
      <c r="A8" s="20"/>
      <c r="B8" s="6" t="s">
        <v>15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20</v>
      </c>
      <c r="J8" s="8">
        <v>18</v>
      </c>
      <c r="K8" s="8">
        <v>18</v>
      </c>
      <c r="L8" s="10">
        <v>17</v>
      </c>
    </row>
    <row r="9" spans="1:17" ht="15" customHeight="1" x14ac:dyDescent="0.2">
      <c r="A9" s="20"/>
      <c r="B9" s="6" t="s">
        <v>16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11</v>
      </c>
      <c r="J9" s="8">
        <v>13</v>
      </c>
      <c r="K9" s="8">
        <v>10</v>
      </c>
      <c r="L9" s="10">
        <v>7</v>
      </c>
    </row>
    <row r="10" spans="1:17" ht="15" customHeight="1" x14ac:dyDescent="0.2">
      <c r="A10" s="20"/>
      <c r="B10" s="6" t="s">
        <v>17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123</v>
      </c>
      <c r="J10" s="8">
        <v>91</v>
      </c>
      <c r="K10" s="8">
        <v>85</v>
      </c>
      <c r="L10" s="10">
        <v>84</v>
      </c>
    </row>
    <row r="11" spans="1:17" ht="15" customHeight="1" x14ac:dyDescent="0.2">
      <c r="A11" s="20"/>
      <c r="B11" s="6" t="s">
        <v>18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26</v>
      </c>
      <c r="J11" s="8">
        <v>20</v>
      </c>
      <c r="K11" s="8">
        <v>37</v>
      </c>
      <c r="L11" s="10">
        <v>40</v>
      </c>
    </row>
    <row r="12" spans="1:17" ht="15" customHeight="1" x14ac:dyDescent="0.2">
      <c r="A12" s="20"/>
      <c r="B12" s="6" t="s">
        <v>19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33</v>
      </c>
      <c r="J12" s="8">
        <v>46</v>
      </c>
      <c r="K12" s="8">
        <v>45</v>
      </c>
      <c r="L12" s="10">
        <v>53</v>
      </c>
    </row>
    <row r="13" spans="1:17" ht="15" customHeight="1" x14ac:dyDescent="0.2">
      <c r="A13" s="20"/>
      <c r="B13" s="6" t="s">
        <v>20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50</v>
      </c>
      <c r="J13" s="8">
        <v>63</v>
      </c>
      <c r="K13" s="8">
        <v>53</v>
      </c>
      <c r="L13" s="10">
        <v>39</v>
      </c>
    </row>
    <row r="14" spans="1:17" ht="15" customHeight="1" x14ac:dyDescent="0.2">
      <c r="A14" s="20"/>
      <c r="B14" s="6" t="s">
        <v>21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26</v>
      </c>
      <c r="J14" s="8">
        <v>32</v>
      </c>
      <c r="K14" s="8">
        <v>36</v>
      </c>
      <c r="L14" s="10">
        <v>21</v>
      </c>
    </row>
    <row r="15" spans="1:17" ht="15" customHeight="1" x14ac:dyDescent="0.2">
      <c r="A15" s="21"/>
      <c r="B15" s="6" t="s">
        <v>22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62</v>
      </c>
      <c r="J15" s="8">
        <v>64</v>
      </c>
      <c r="K15" s="8">
        <v>76</v>
      </c>
      <c r="L15" s="10">
        <v>40</v>
      </c>
    </row>
    <row r="16" spans="1:17" ht="15" customHeight="1" x14ac:dyDescent="0.2">
      <c r="A16" s="21"/>
      <c r="B16" s="6" t="s">
        <v>23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2</v>
      </c>
      <c r="K16" s="8">
        <v>5</v>
      </c>
      <c r="L16" s="10">
        <v>5</v>
      </c>
    </row>
    <row r="17" spans="1:12" ht="15" customHeight="1" x14ac:dyDescent="0.2">
      <c r="A17" s="21"/>
      <c r="B17" s="6" t="s">
        <v>24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10">
        <v>0</v>
      </c>
    </row>
    <row r="18" spans="1:12" ht="15" customHeight="1" x14ac:dyDescent="0.2">
      <c r="A18" s="21"/>
      <c r="B18" s="6" t="s">
        <v>25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14</v>
      </c>
      <c r="L18" s="10">
        <v>25</v>
      </c>
    </row>
    <row r="19" spans="1:12" ht="15" customHeight="1" x14ac:dyDescent="0.2">
      <c r="A19" s="21"/>
      <c r="B19" s="6" t="s">
        <v>26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1</v>
      </c>
      <c r="J19" s="8">
        <v>1</v>
      </c>
      <c r="K19" s="8">
        <v>1</v>
      </c>
      <c r="L19" s="10">
        <v>1</v>
      </c>
    </row>
    <row r="20" spans="1:12" ht="15" customHeight="1" x14ac:dyDescent="0.2">
      <c r="A20" s="22"/>
      <c r="B20" s="18" t="s">
        <v>162</v>
      </c>
      <c r="C20" s="9">
        <f>SUM(C7:C19)</f>
        <v>0</v>
      </c>
      <c r="D20" s="9">
        <f t="shared" ref="D20:K20" si="0">SUM(D7:D19)</f>
        <v>0</v>
      </c>
      <c r="E20" s="9">
        <f t="shared" si="0"/>
        <v>0</v>
      </c>
      <c r="F20" s="9">
        <f t="shared" si="0"/>
        <v>0</v>
      </c>
      <c r="G20" s="9">
        <f t="shared" si="0"/>
        <v>0</v>
      </c>
      <c r="H20" s="9">
        <f t="shared" si="0"/>
        <v>0</v>
      </c>
      <c r="I20" s="9">
        <f t="shared" si="0"/>
        <v>365</v>
      </c>
      <c r="J20" s="9">
        <f t="shared" si="0"/>
        <v>359</v>
      </c>
      <c r="K20" s="9">
        <f t="shared" si="0"/>
        <v>386</v>
      </c>
      <c r="L20" s="9">
        <f>SUM(L7:L19)</f>
        <v>336</v>
      </c>
    </row>
    <row r="21" spans="1:12" ht="15" customHeight="1" x14ac:dyDescent="0.2">
      <c r="A21" s="23" t="s">
        <v>27</v>
      </c>
      <c r="B21" s="6" t="s">
        <v>14</v>
      </c>
      <c r="C21" s="8">
        <v>7</v>
      </c>
      <c r="D21" s="8">
        <v>14</v>
      </c>
      <c r="E21" s="8">
        <v>8</v>
      </c>
      <c r="F21" s="8">
        <v>7</v>
      </c>
      <c r="G21" s="8">
        <v>13</v>
      </c>
      <c r="H21" s="8">
        <v>11</v>
      </c>
      <c r="I21" s="8">
        <v>0</v>
      </c>
      <c r="J21" s="8">
        <v>0</v>
      </c>
      <c r="K21" s="8">
        <v>0</v>
      </c>
      <c r="L21" s="10">
        <v>0</v>
      </c>
    </row>
    <row r="22" spans="1:12" ht="15" customHeight="1" x14ac:dyDescent="0.2">
      <c r="A22" s="24"/>
      <c r="B22" s="6" t="s">
        <v>15</v>
      </c>
      <c r="C22" s="8">
        <v>0</v>
      </c>
      <c r="D22" s="8">
        <v>0</v>
      </c>
      <c r="E22" s="8">
        <v>5</v>
      </c>
      <c r="F22" s="8">
        <v>17</v>
      </c>
      <c r="G22" s="8">
        <v>23</v>
      </c>
      <c r="H22" s="8">
        <v>22</v>
      </c>
      <c r="I22" s="8">
        <v>0</v>
      </c>
      <c r="J22" s="8">
        <v>0</v>
      </c>
      <c r="K22" s="8">
        <v>0</v>
      </c>
      <c r="L22" s="10">
        <v>0</v>
      </c>
    </row>
    <row r="23" spans="1:12" ht="15" customHeight="1" x14ac:dyDescent="0.2">
      <c r="A23" s="24"/>
      <c r="B23" s="6" t="s">
        <v>16</v>
      </c>
      <c r="C23" s="8">
        <v>17</v>
      </c>
      <c r="D23" s="8">
        <v>27</v>
      </c>
      <c r="E23" s="8">
        <v>9</v>
      </c>
      <c r="F23" s="8">
        <v>19</v>
      </c>
      <c r="G23" s="8">
        <v>11</v>
      </c>
      <c r="H23" s="8">
        <v>18</v>
      </c>
      <c r="I23" s="8">
        <v>0</v>
      </c>
      <c r="J23" s="8">
        <v>0</v>
      </c>
      <c r="K23" s="8">
        <v>0</v>
      </c>
      <c r="L23" s="10">
        <v>0</v>
      </c>
    </row>
    <row r="24" spans="1:12" ht="15" customHeight="1" x14ac:dyDescent="0.2">
      <c r="A24" s="24"/>
      <c r="B24" s="6" t="s">
        <v>17</v>
      </c>
      <c r="C24" s="8">
        <v>127</v>
      </c>
      <c r="D24" s="8">
        <v>113</v>
      </c>
      <c r="E24" s="8">
        <v>109</v>
      </c>
      <c r="F24" s="8">
        <v>143</v>
      </c>
      <c r="G24" s="8">
        <v>129</v>
      </c>
      <c r="H24" s="8">
        <v>135</v>
      </c>
      <c r="I24" s="8">
        <v>0</v>
      </c>
      <c r="J24" s="8">
        <v>0</v>
      </c>
      <c r="K24" s="8">
        <v>0</v>
      </c>
      <c r="L24" s="10">
        <v>0</v>
      </c>
    </row>
    <row r="25" spans="1:12" ht="15" customHeight="1" x14ac:dyDescent="0.2">
      <c r="A25" s="24"/>
      <c r="B25" s="6" t="s">
        <v>18</v>
      </c>
      <c r="C25" s="8">
        <v>32</v>
      </c>
      <c r="D25" s="8">
        <v>37</v>
      </c>
      <c r="E25" s="8">
        <v>37</v>
      </c>
      <c r="F25" s="8">
        <v>30</v>
      </c>
      <c r="G25" s="8">
        <v>43</v>
      </c>
      <c r="H25" s="8">
        <v>30</v>
      </c>
      <c r="I25" s="8">
        <v>0</v>
      </c>
      <c r="J25" s="8">
        <v>0</v>
      </c>
      <c r="K25" s="8">
        <v>0</v>
      </c>
      <c r="L25" s="10">
        <v>0</v>
      </c>
    </row>
    <row r="26" spans="1:12" ht="15" customHeight="1" x14ac:dyDescent="0.2">
      <c r="A26" s="24"/>
      <c r="B26" s="6" t="s">
        <v>19</v>
      </c>
      <c r="C26" s="8">
        <v>11</v>
      </c>
      <c r="D26" s="8">
        <v>23</v>
      </c>
      <c r="E26" s="8">
        <v>42</v>
      </c>
      <c r="F26" s="8">
        <v>30</v>
      </c>
      <c r="G26" s="8">
        <v>27</v>
      </c>
      <c r="H26" s="8">
        <v>39</v>
      </c>
      <c r="I26" s="8">
        <v>0</v>
      </c>
      <c r="J26" s="8">
        <v>0</v>
      </c>
      <c r="K26" s="8">
        <v>0</v>
      </c>
      <c r="L26" s="10">
        <v>0</v>
      </c>
    </row>
    <row r="27" spans="1:12" ht="15" customHeight="1" x14ac:dyDescent="0.2">
      <c r="A27" s="24"/>
      <c r="B27" s="6" t="s">
        <v>21</v>
      </c>
      <c r="C27" s="8">
        <v>0</v>
      </c>
      <c r="D27" s="8">
        <v>2</v>
      </c>
      <c r="E27" s="8">
        <v>35</v>
      </c>
      <c r="F27" s="8">
        <v>8</v>
      </c>
      <c r="G27" s="8">
        <v>13</v>
      </c>
      <c r="H27" s="8">
        <v>21</v>
      </c>
      <c r="I27" s="8">
        <v>0</v>
      </c>
      <c r="J27" s="8">
        <v>0</v>
      </c>
      <c r="K27" s="8">
        <v>0</v>
      </c>
      <c r="L27" s="10">
        <v>0</v>
      </c>
    </row>
    <row r="28" spans="1:12" ht="15" customHeight="1" x14ac:dyDescent="0.2">
      <c r="A28" s="24"/>
      <c r="B28" s="6" t="s">
        <v>26</v>
      </c>
      <c r="C28" s="8">
        <v>0</v>
      </c>
      <c r="D28" s="8">
        <v>0</v>
      </c>
      <c r="E28" s="8">
        <v>0</v>
      </c>
      <c r="F28" s="8">
        <v>1</v>
      </c>
      <c r="G28" s="8">
        <v>4</v>
      </c>
      <c r="H28" s="8">
        <v>3</v>
      </c>
      <c r="I28" s="8">
        <v>0</v>
      </c>
      <c r="J28" s="8">
        <v>0</v>
      </c>
      <c r="K28" s="8">
        <v>0</v>
      </c>
      <c r="L28" s="10">
        <v>0</v>
      </c>
    </row>
    <row r="29" spans="1:12" ht="15" customHeight="1" x14ac:dyDescent="0.2">
      <c r="A29" s="22"/>
      <c r="B29" s="18" t="s">
        <v>162</v>
      </c>
      <c r="C29" s="9">
        <f>SUM(C21:C28)</f>
        <v>194</v>
      </c>
      <c r="D29" s="9">
        <f t="shared" ref="D29:K29" si="1">SUM(D21:D28)</f>
        <v>216</v>
      </c>
      <c r="E29" s="9">
        <f t="shared" si="1"/>
        <v>245</v>
      </c>
      <c r="F29" s="9">
        <f t="shared" si="1"/>
        <v>255</v>
      </c>
      <c r="G29" s="9">
        <f t="shared" si="1"/>
        <v>263</v>
      </c>
      <c r="H29" s="9">
        <f t="shared" si="1"/>
        <v>279</v>
      </c>
      <c r="I29" s="9">
        <f t="shared" si="1"/>
        <v>0</v>
      </c>
      <c r="J29" s="9">
        <f t="shared" si="1"/>
        <v>0</v>
      </c>
      <c r="K29" s="9">
        <f t="shared" si="1"/>
        <v>0</v>
      </c>
      <c r="L29" s="9">
        <f>SUM(L21:L28)</f>
        <v>0</v>
      </c>
    </row>
    <row r="30" spans="1:12" ht="15" customHeight="1" x14ac:dyDescent="0.2">
      <c r="A30" s="25" t="s">
        <v>165</v>
      </c>
      <c r="B30" s="6" t="s">
        <v>28</v>
      </c>
      <c r="C30" s="8">
        <v>212</v>
      </c>
      <c r="D30" s="8">
        <v>182</v>
      </c>
      <c r="E30" s="8">
        <v>208</v>
      </c>
      <c r="F30" s="8">
        <v>205</v>
      </c>
      <c r="G30" s="8">
        <v>211</v>
      </c>
      <c r="H30" s="8">
        <v>197</v>
      </c>
      <c r="I30" s="8">
        <v>0</v>
      </c>
      <c r="J30" s="8">
        <v>0</v>
      </c>
      <c r="K30" s="8">
        <v>0</v>
      </c>
      <c r="L30" s="10">
        <v>0</v>
      </c>
    </row>
    <row r="31" spans="1:12" ht="15" customHeight="1" x14ac:dyDescent="0.2">
      <c r="A31" s="22"/>
      <c r="B31" s="18" t="s">
        <v>162</v>
      </c>
      <c r="C31" s="9">
        <f>SUM(C30)</f>
        <v>212</v>
      </c>
      <c r="D31" s="9">
        <f t="shared" ref="D31:L31" si="2">SUM(D30)</f>
        <v>182</v>
      </c>
      <c r="E31" s="9">
        <f t="shared" si="2"/>
        <v>208</v>
      </c>
      <c r="F31" s="9">
        <f t="shared" si="2"/>
        <v>205</v>
      </c>
      <c r="G31" s="9">
        <f t="shared" si="2"/>
        <v>211</v>
      </c>
      <c r="H31" s="9">
        <f t="shared" si="2"/>
        <v>197</v>
      </c>
      <c r="I31" s="9">
        <f t="shared" si="2"/>
        <v>0</v>
      </c>
      <c r="J31" s="9">
        <f t="shared" si="2"/>
        <v>0</v>
      </c>
      <c r="K31" s="9">
        <f t="shared" si="2"/>
        <v>0</v>
      </c>
      <c r="L31" s="9">
        <f t="shared" si="2"/>
        <v>0</v>
      </c>
    </row>
    <row r="32" spans="1:12" ht="15" customHeight="1" x14ac:dyDescent="0.2">
      <c r="A32" s="25" t="s">
        <v>164</v>
      </c>
      <c r="B32" s="6" t="s">
        <v>20</v>
      </c>
      <c r="C32" s="8">
        <v>64</v>
      </c>
      <c r="D32" s="8">
        <v>83</v>
      </c>
      <c r="E32" s="8">
        <v>40</v>
      </c>
      <c r="F32" s="8">
        <v>37</v>
      </c>
      <c r="G32" s="8">
        <v>39</v>
      </c>
      <c r="H32" s="8">
        <v>58</v>
      </c>
      <c r="I32" s="8">
        <v>0</v>
      </c>
      <c r="J32" s="8">
        <v>0</v>
      </c>
      <c r="K32" s="8">
        <v>0</v>
      </c>
      <c r="L32" s="10">
        <v>0</v>
      </c>
    </row>
    <row r="33" spans="1:12" ht="15" customHeight="1" x14ac:dyDescent="0.2">
      <c r="A33" s="21"/>
      <c r="B33" s="6" t="s">
        <v>22</v>
      </c>
      <c r="C33" s="8">
        <v>61</v>
      </c>
      <c r="D33" s="8">
        <v>87</v>
      </c>
      <c r="E33" s="8">
        <v>72</v>
      </c>
      <c r="F33" s="8">
        <v>58</v>
      </c>
      <c r="G33" s="8">
        <v>70</v>
      </c>
      <c r="H33" s="8">
        <v>56</v>
      </c>
      <c r="I33" s="8">
        <v>0</v>
      </c>
      <c r="J33" s="8">
        <v>0</v>
      </c>
      <c r="K33" s="8">
        <v>0</v>
      </c>
      <c r="L33" s="10">
        <v>0</v>
      </c>
    </row>
    <row r="34" spans="1:12" ht="15" customHeight="1" x14ac:dyDescent="0.2">
      <c r="A34" s="22"/>
      <c r="B34" s="18" t="s">
        <v>162</v>
      </c>
      <c r="C34" s="9">
        <f>SUM(C32:C33)</f>
        <v>125</v>
      </c>
      <c r="D34" s="9">
        <f t="shared" ref="D34:L34" si="3">SUM(D32:D33)</f>
        <v>170</v>
      </c>
      <c r="E34" s="9">
        <f t="shared" si="3"/>
        <v>112</v>
      </c>
      <c r="F34" s="9">
        <f t="shared" si="3"/>
        <v>95</v>
      </c>
      <c r="G34" s="9">
        <f t="shared" si="3"/>
        <v>109</v>
      </c>
      <c r="H34" s="9">
        <f t="shared" si="3"/>
        <v>114</v>
      </c>
      <c r="I34" s="9">
        <f t="shared" si="3"/>
        <v>0</v>
      </c>
      <c r="J34" s="9">
        <f t="shared" si="3"/>
        <v>0</v>
      </c>
      <c r="K34" s="9">
        <f t="shared" si="3"/>
        <v>0</v>
      </c>
      <c r="L34" s="9">
        <f t="shared" si="3"/>
        <v>0</v>
      </c>
    </row>
    <row r="35" spans="1:12" ht="15" customHeight="1" x14ac:dyDescent="0.2">
      <c r="A35" s="25" t="s">
        <v>29</v>
      </c>
      <c r="B35" s="6" t="s">
        <v>28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194</v>
      </c>
      <c r="J35" s="8">
        <v>213</v>
      </c>
      <c r="K35" s="8">
        <v>266</v>
      </c>
      <c r="L35" s="10">
        <v>107</v>
      </c>
    </row>
    <row r="36" spans="1:12" ht="15" customHeight="1" x14ac:dyDescent="0.2">
      <c r="A36" s="21"/>
      <c r="B36" s="6" t="s">
        <v>30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224</v>
      </c>
      <c r="J36" s="8">
        <v>234</v>
      </c>
      <c r="K36" s="8">
        <v>263</v>
      </c>
      <c r="L36" s="10">
        <v>293</v>
      </c>
    </row>
    <row r="37" spans="1:12" ht="15" customHeight="1" x14ac:dyDescent="0.2">
      <c r="A37" s="21"/>
      <c r="B37" s="6" t="s">
        <v>31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40</v>
      </c>
      <c r="J37" s="8">
        <v>40</v>
      </c>
      <c r="K37" s="8">
        <v>24</v>
      </c>
      <c r="L37" s="10">
        <v>41</v>
      </c>
    </row>
    <row r="38" spans="1:12" ht="15" customHeight="1" x14ac:dyDescent="0.2">
      <c r="A38" s="21"/>
      <c r="B38" s="6" t="s">
        <v>32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113</v>
      </c>
      <c r="J38" s="8">
        <v>117</v>
      </c>
      <c r="K38" s="8">
        <v>114</v>
      </c>
      <c r="L38" s="10">
        <v>173</v>
      </c>
    </row>
    <row r="39" spans="1:12" ht="15" customHeight="1" x14ac:dyDescent="0.2">
      <c r="A39" s="21"/>
      <c r="B39" s="6" t="s">
        <v>33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41</v>
      </c>
      <c r="J39" s="8">
        <v>51</v>
      </c>
      <c r="K39" s="8">
        <v>43</v>
      </c>
      <c r="L39" s="10">
        <v>25</v>
      </c>
    </row>
    <row r="40" spans="1:12" ht="15" customHeight="1" x14ac:dyDescent="0.2">
      <c r="A40" s="22"/>
      <c r="B40" s="18" t="s">
        <v>162</v>
      </c>
      <c r="C40" s="9">
        <f>SUM(C35:C39)</f>
        <v>0</v>
      </c>
      <c r="D40" s="9">
        <f t="shared" ref="D40:L40" si="4">SUM(D35:D39)</f>
        <v>0</v>
      </c>
      <c r="E40" s="9">
        <f t="shared" si="4"/>
        <v>0</v>
      </c>
      <c r="F40" s="9">
        <f t="shared" si="4"/>
        <v>0</v>
      </c>
      <c r="G40" s="9">
        <f t="shared" si="4"/>
        <v>0</v>
      </c>
      <c r="H40" s="9">
        <f t="shared" si="4"/>
        <v>0</v>
      </c>
      <c r="I40" s="9">
        <f t="shared" si="4"/>
        <v>612</v>
      </c>
      <c r="J40" s="9">
        <f t="shared" si="4"/>
        <v>655</v>
      </c>
      <c r="K40" s="9">
        <f t="shared" si="4"/>
        <v>710</v>
      </c>
      <c r="L40" s="9">
        <f t="shared" si="4"/>
        <v>639</v>
      </c>
    </row>
    <row r="41" spans="1:12" ht="15" customHeight="1" x14ac:dyDescent="0.2">
      <c r="A41" s="23" t="s">
        <v>34</v>
      </c>
      <c r="B41" s="6" t="s">
        <v>35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10">
        <v>38</v>
      </c>
    </row>
    <row r="42" spans="1:12" ht="15" customHeight="1" x14ac:dyDescent="0.2">
      <c r="A42" s="24"/>
      <c r="B42" s="6" t="s">
        <v>36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10">
        <v>26</v>
      </c>
    </row>
    <row r="43" spans="1:12" ht="15" customHeight="1" x14ac:dyDescent="0.2">
      <c r="A43" s="24"/>
      <c r="B43" s="6" t="s">
        <v>37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10">
        <v>38</v>
      </c>
    </row>
    <row r="44" spans="1:12" ht="15" customHeight="1" x14ac:dyDescent="0.2">
      <c r="A44" s="24"/>
      <c r="B44" s="6" t="s">
        <v>38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10">
        <v>60</v>
      </c>
    </row>
    <row r="45" spans="1:12" ht="15" customHeight="1" x14ac:dyDescent="0.2">
      <c r="A45" s="24"/>
      <c r="B45" s="6" t="s">
        <v>39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10">
        <v>42</v>
      </c>
    </row>
    <row r="46" spans="1:12" ht="15" customHeight="1" x14ac:dyDescent="0.2">
      <c r="A46" s="24"/>
      <c r="B46" s="6" t="s">
        <v>40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10">
        <v>42</v>
      </c>
    </row>
    <row r="47" spans="1:12" ht="15" customHeight="1" x14ac:dyDescent="0.2">
      <c r="A47" s="21"/>
      <c r="B47" s="6" t="s">
        <v>41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10">
        <v>39</v>
      </c>
    </row>
    <row r="48" spans="1:12" ht="15" customHeight="1" x14ac:dyDescent="0.2">
      <c r="A48" s="21"/>
      <c r="B48" s="6" t="s">
        <v>42</v>
      </c>
      <c r="C48" s="8">
        <v>0</v>
      </c>
      <c r="D48" s="8">
        <v>0</v>
      </c>
      <c r="E48" s="8">
        <v>0</v>
      </c>
      <c r="F48" s="8">
        <v>161</v>
      </c>
      <c r="G48" s="8">
        <v>198</v>
      </c>
      <c r="H48" s="8">
        <v>242</v>
      </c>
      <c r="I48" s="8">
        <v>171</v>
      </c>
      <c r="J48" s="8">
        <v>216</v>
      </c>
      <c r="K48" s="8">
        <v>291</v>
      </c>
      <c r="L48" s="10">
        <v>174</v>
      </c>
    </row>
    <row r="49" spans="1:12" ht="15" customHeight="1" x14ac:dyDescent="0.2">
      <c r="A49" s="21"/>
      <c r="B49" s="6" t="s">
        <v>43</v>
      </c>
      <c r="C49" s="8">
        <v>0</v>
      </c>
      <c r="D49" s="8">
        <v>0</v>
      </c>
      <c r="E49" s="8">
        <v>0</v>
      </c>
      <c r="F49" s="8">
        <v>48</v>
      </c>
      <c r="G49" s="8">
        <v>41</v>
      </c>
      <c r="H49" s="8">
        <v>46</v>
      </c>
      <c r="I49" s="8">
        <v>48</v>
      </c>
      <c r="J49" s="8">
        <v>27</v>
      </c>
      <c r="K49" s="8">
        <v>36</v>
      </c>
      <c r="L49" s="10">
        <v>21</v>
      </c>
    </row>
    <row r="50" spans="1:12" ht="15" customHeight="1" x14ac:dyDescent="0.2">
      <c r="A50" s="21"/>
      <c r="B50" s="6" t="s">
        <v>44</v>
      </c>
      <c r="C50" s="8">
        <v>0</v>
      </c>
      <c r="D50" s="8">
        <v>0</v>
      </c>
      <c r="E50" s="8">
        <v>0</v>
      </c>
      <c r="F50" s="8">
        <v>75</v>
      </c>
      <c r="G50" s="8">
        <v>92</v>
      </c>
      <c r="H50" s="8">
        <v>100</v>
      </c>
      <c r="I50" s="8">
        <v>81</v>
      </c>
      <c r="J50" s="8">
        <v>94</v>
      </c>
      <c r="K50" s="8">
        <v>86</v>
      </c>
      <c r="L50" s="10">
        <v>23</v>
      </c>
    </row>
    <row r="51" spans="1:12" ht="15" customHeight="1" x14ac:dyDescent="0.2">
      <c r="A51" s="22"/>
      <c r="B51" s="18" t="s">
        <v>162</v>
      </c>
      <c r="C51" s="9">
        <f>SUM(C41:C50)</f>
        <v>0</v>
      </c>
      <c r="D51" s="9">
        <f t="shared" ref="D51:K51" si="5">SUM(D41:D50)</f>
        <v>0</v>
      </c>
      <c r="E51" s="9">
        <f t="shared" si="5"/>
        <v>0</v>
      </c>
      <c r="F51" s="9">
        <f t="shared" si="5"/>
        <v>284</v>
      </c>
      <c r="G51" s="9">
        <f t="shared" si="5"/>
        <v>331</v>
      </c>
      <c r="H51" s="9">
        <f t="shared" si="5"/>
        <v>388</v>
      </c>
      <c r="I51" s="9">
        <f t="shared" si="5"/>
        <v>300</v>
      </c>
      <c r="J51" s="9">
        <f t="shared" si="5"/>
        <v>337</v>
      </c>
      <c r="K51" s="9">
        <f t="shared" si="5"/>
        <v>413</v>
      </c>
      <c r="L51" s="9">
        <f>SUM(L41:L50)</f>
        <v>503</v>
      </c>
    </row>
    <row r="52" spans="1:12" ht="15" customHeight="1" x14ac:dyDescent="0.2">
      <c r="A52" s="25" t="s">
        <v>45</v>
      </c>
      <c r="B52" s="6" t="s">
        <v>46</v>
      </c>
      <c r="C52" s="8">
        <v>19</v>
      </c>
      <c r="D52" s="8">
        <v>12</v>
      </c>
      <c r="E52" s="8">
        <v>7</v>
      </c>
      <c r="F52" s="8">
        <v>20</v>
      </c>
      <c r="G52" s="8">
        <v>8</v>
      </c>
      <c r="H52" s="8">
        <v>9</v>
      </c>
      <c r="I52" s="8">
        <v>13</v>
      </c>
      <c r="J52" s="8">
        <v>13</v>
      </c>
      <c r="K52" s="8">
        <v>6</v>
      </c>
      <c r="L52" s="10">
        <v>6</v>
      </c>
    </row>
    <row r="53" spans="1:12" ht="15" customHeight="1" x14ac:dyDescent="0.2">
      <c r="A53" s="21"/>
      <c r="B53" s="6" t="s">
        <v>47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2</v>
      </c>
      <c r="K53" s="8">
        <v>3</v>
      </c>
      <c r="L53" s="10">
        <v>4</v>
      </c>
    </row>
    <row r="54" spans="1:12" ht="15" customHeight="1" x14ac:dyDescent="0.2">
      <c r="A54" s="21"/>
      <c r="B54" s="6" t="s">
        <v>48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1</v>
      </c>
      <c r="K54" s="8">
        <v>2</v>
      </c>
      <c r="L54" s="10">
        <v>1</v>
      </c>
    </row>
    <row r="55" spans="1:12" ht="15" customHeight="1" x14ac:dyDescent="0.2">
      <c r="A55" s="21"/>
      <c r="B55" s="6" t="s">
        <v>49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1</v>
      </c>
      <c r="K55" s="8">
        <v>9</v>
      </c>
      <c r="L55" s="10">
        <v>22</v>
      </c>
    </row>
    <row r="56" spans="1:12" ht="15" customHeight="1" x14ac:dyDescent="0.2">
      <c r="A56" s="21"/>
      <c r="B56" s="6" t="s">
        <v>50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8">
        <v>22</v>
      </c>
      <c r="I56" s="8">
        <v>32</v>
      </c>
      <c r="J56" s="8">
        <v>30</v>
      </c>
      <c r="K56" s="8">
        <v>41</v>
      </c>
      <c r="L56" s="10">
        <v>35</v>
      </c>
    </row>
    <row r="57" spans="1:12" ht="15" customHeight="1" x14ac:dyDescent="0.2">
      <c r="A57" s="21"/>
      <c r="B57" s="6" t="s">
        <v>51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0</v>
      </c>
      <c r="K57" s="8">
        <v>3</v>
      </c>
      <c r="L57" s="10">
        <v>8</v>
      </c>
    </row>
    <row r="58" spans="1:12" ht="15" customHeight="1" x14ac:dyDescent="0.2">
      <c r="A58" s="21"/>
      <c r="B58" s="6" t="s">
        <v>52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10">
        <v>13</v>
      </c>
    </row>
    <row r="59" spans="1:12" ht="15" customHeight="1" x14ac:dyDescent="0.2">
      <c r="A59" s="21"/>
      <c r="B59" s="6" t="s">
        <v>53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8</v>
      </c>
      <c r="J59" s="8">
        <v>36</v>
      </c>
      <c r="K59" s="8">
        <v>19</v>
      </c>
      <c r="L59" s="10">
        <v>19</v>
      </c>
    </row>
    <row r="60" spans="1:12" ht="15" customHeight="1" x14ac:dyDescent="0.2">
      <c r="A60" s="21"/>
      <c r="B60" s="6" t="s">
        <v>54</v>
      </c>
      <c r="C60" s="8">
        <v>10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10">
        <v>0</v>
      </c>
    </row>
    <row r="61" spans="1:12" ht="15" customHeight="1" x14ac:dyDescent="0.2">
      <c r="A61" s="21"/>
      <c r="B61" s="6" t="s">
        <v>42</v>
      </c>
      <c r="C61" s="8">
        <v>191</v>
      </c>
      <c r="D61" s="8">
        <v>179</v>
      </c>
      <c r="E61" s="8">
        <v>177</v>
      </c>
      <c r="F61" s="8">
        <v>0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10">
        <v>0</v>
      </c>
    </row>
    <row r="62" spans="1:12" ht="15" customHeight="1" x14ac:dyDescent="0.2">
      <c r="A62" s="21"/>
      <c r="B62" s="6" t="s">
        <v>43</v>
      </c>
      <c r="C62" s="8">
        <v>40</v>
      </c>
      <c r="D62" s="8">
        <v>30</v>
      </c>
      <c r="E62" s="8">
        <v>37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10">
        <v>0</v>
      </c>
    </row>
    <row r="63" spans="1:12" ht="15" customHeight="1" x14ac:dyDescent="0.2">
      <c r="A63" s="21"/>
      <c r="B63" s="6" t="s">
        <v>44</v>
      </c>
      <c r="C63" s="8">
        <v>52</v>
      </c>
      <c r="D63" s="8">
        <v>63</v>
      </c>
      <c r="E63" s="8">
        <v>78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10">
        <v>0</v>
      </c>
    </row>
    <row r="64" spans="1:12" ht="15" customHeight="1" x14ac:dyDescent="0.2">
      <c r="A64" s="21"/>
      <c r="B64" s="6" t="s">
        <v>55</v>
      </c>
      <c r="C64" s="8">
        <v>99</v>
      </c>
      <c r="D64" s="8">
        <v>88</v>
      </c>
      <c r="E64" s="8">
        <v>81</v>
      </c>
      <c r="F64" s="8">
        <v>88</v>
      </c>
      <c r="G64" s="8">
        <v>76</v>
      </c>
      <c r="H64" s="8">
        <v>78</v>
      </c>
      <c r="I64" s="8">
        <v>97</v>
      </c>
      <c r="J64" s="8">
        <v>95</v>
      </c>
      <c r="K64" s="8">
        <v>94</v>
      </c>
      <c r="L64" s="10">
        <v>92</v>
      </c>
    </row>
    <row r="65" spans="1:12" ht="15" customHeight="1" x14ac:dyDescent="0.2">
      <c r="A65" s="21"/>
      <c r="B65" s="6" t="s">
        <v>56</v>
      </c>
      <c r="C65" s="8">
        <v>50</v>
      </c>
      <c r="D65" s="8">
        <v>33</v>
      </c>
      <c r="E65" s="8">
        <v>28</v>
      </c>
      <c r="F65" s="8">
        <v>28</v>
      </c>
      <c r="G65" s="8">
        <v>23</v>
      </c>
      <c r="H65" s="8">
        <v>11</v>
      </c>
      <c r="I65" s="8">
        <v>11</v>
      </c>
      <c r="J65" s="8">
        <v>3</v>
      </c>
      <c r="K65" s="8">
        <v>3</v>
      </c>
      <c r="L65" s="10">
        <v>3</v>
      </c>
    </row>
    <row r="66" spans="1:12" ht="15" customHeight="1" x14ac:dyDescent="0.2">
      <c r="A66" s="21"/>
      <c r="B66" s="6" t="s">
        <v>57</v>
      </c>
      <c r="C66" s="8">
        <v>40</v>
      </c>
      <c r="D66" s="8">
        <v>49</v>
      </c>
      <c r="E66" s="8">
        <v>36</v>
      </c>
      <c r="F66" s="8">
        <v>39</v>
      </c>
      <c r="G66" s="8">
        <v>34</v>
      </c>
      <c r="H66" s="8">
        <v>39</v>
      </c>
      <c r="I66" s="8">
        <v>33</v>
      </c>
      <c r="J66" s="8">
        <v>40</v>
      </c>
      <c r="K66" s="8">
        <v>43</v>
      </c>
      <c r="L66" s="10">
        <v>18</v>
      </c>
    </row>
    <row r="67" spans="1:12" ht="15" customHeight="1" x14ac:dyDescent="0.2">
      <c r="A67" s="21"/>
      <c r="B67" s="6" t="s">
        <v>58</v>
      </c>
      <c r="C67" s="8">
        <v>31</v>
      </c>
      <c r="D67" s="8">
        <v>20</v>
      </c>
      <c r="E67" s="8">
        <v>33</v>
      </c>
      <c r="F67" s="8">
        <v>24</v>
      </c>
      <c r="G67" s="8">
        <v>23</v>
      </c>
      <c r="H67" s="8">
        <v>24</v>
      </c>
      <c r="I67" s="8">
        <v>15</v>
      </c>
      <c r="J67" s="8">
        <v>2</v>
      </c>
      <c r="K67" s="8">
        <v>1</v>
      </c>
      <c r="L67" s="10">
        <v>2</v>
      </c>
    </row>
    <row r="68" spans="1:12" ht="15" customHeight="1" x14ac:dyDescent="0.2">
      <c r="A68" s="21"/>
      <c r="B68" s="6" t="s">
        <v>59</v>
      </c>
      <c r="C68" s="8">
        <v>84</v>
      </c>
      <c r="D68" s="8">
        <v>93</v>
      </c>
      <c r="E68" s="8">
        <v>87</v>
      </c>
      <c r="F68" s="8">
        <v>86</v>
      </c>
      <c r="G68" s="8">
        <v>83</v>
      </c>
      <c r="H68" s="8">
        <v>69</v>
      </c>
      <c r="I68" s="8">
        <v>63</v>
      </c>
      <c r="J68" s="8">
        <v>56</v>
      </c>
      <c r="K68" s="8">
        <v>75</v>
      </c>
      <c r="L68" s="10">
        <v>72</v>
      </c>
    </row>
    <row r="69" spans="1:12" ht="15" customHeight="1" x14ac:dyDescent="0.2">
      <c r="A69" s="22"/>
      <c r="B69" s="18" t="s">
        <v>162</v>
      </c>
      <c r="C69" s="9">
        <f>SUM(C52:C68)</f>
        <v>616</v>
      </c>
      <c r="D69" s="9">
        <f t="shared" ref="D69:K69" si="6">SUM(D52:D68)</f>
        <v>567</v>
      </c>
      <c r="E69" s="9">
        <f t="shared" si="6"/>
        <v>564</v>
      </c>
      <c r="F69" s="9">
        <f t="shared" si="6"/>
        <v>285</v>
      </c>
      <c r="G69" s="9">
        <f t="shared" si="6"/>
        <v>247</v>
      </c>
      <c r="H69" s="9">
        <f t="shared" si="6"/>
        <v>252</v>
      </c>
      <c r="I69" s="9">
        <f t="shared" si="6"/>
        <v>272</v>
      </c>
      <c r="J69" s="9">
        <f t="shared" si="6"/>
        <v>279</v>
      </c>
      <c r="K69" s="9">
        <f t="shared" si="6"/>
        <v>299</v>
      </c>
      <c r="L69" s="9">
        <f>SUM(L52:L68)</f>
        <v>295</v>
      </c>
    </row>
    <row r="70" spans="1:12" ht="15" customHeight="1" x14ac:dyDescent="0.2">
      <c r="A70" s="25" t="s">
        <v>60</v>
      </c>
      <c r="B70" s="6" t="s">
        <v>61</v>
      </c>
      <c r="C70" s="8">
        <v>68</v>
      </c>
      <c r="D70" s="8">
        <v>66</v>
      </c>
      <c r="E70" s="8">
        <v>100</v>
      </c>
      <c r="F70" s="8">
        <v>66</v>
      </c>
      <c r="G70" s="8">
        <v>47</v>
      </c>
      <c r="H70" s="8">
        <v>68</v>
      </c>
      <c r="I70" s="8">
        <v>64</v>
      </c>
      <c r="J70" s="8">
        <v>72</v>
      </c>
      <c r="K70" s="8">
        <v>37</v>
      </c>
      <c r="L70" s="10">
        <v>5</v>
      </c>
    </row>
    <row r="71" spans="1:12" ht="15" customHeight="1" x14ac:dyDescent="0.2">
      <c r="A71" s="21"/>
      <c r="B71" s="6" t="s">
        <v>62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10">
        <v>1</v>
      </c>
    </row>
    <row r="72" spans="1:12" ht="15" customHeight="1" x14ac:dyDescent="0.2">
      <c r="A72" s="21"/>
      <c r="B72" s="6" t="s">
        <v>63</v>
      </c>
      <c r="C72" s="8">
        <v>2</v>
      </c>
      <c r="D72" s="8">
        <v>0</v>
      </c>
      <c r="E72" s="8">
        <v>1</v>
      </c>
      <c r="F72" s="8">
        <v>0</v>
      </c>
      <c r="G72" s="8">
        <v>0</v>
      </c>
      <c r="H72" s="8">
        <v>7</v>
      </c>
      <c r="I72" s="8">
        <v>0</v>
      </c>
      <c r="J72" s="8">
        <v>0</v>
      </c>
      <c r="K72" s="8">
        <v>2</v>
      </c>
      <c r="L72" s="10">
        <v>0</v>
      </c>
    </row>
    <row r="73" spans="1:12" ht="15" customHeight="1" x14ac:dyDescent="0.2">
      <c r="A73" s="21"/>
      <c r="B73" s="6" t="s">
        <v>64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10">
        <v>124</v>
      </c>
    </row>
    <row r="74" spans="1:12" ht="15" customHeight="1" x14ac:dyDescent="0.2">
      <c r="A74" s="21"/>
      <c r="B74" s="6" t="s">
        <v>65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10">
        <v>237</v>
      </c>
    </row>
    <row r="75" spans="1:12" ht="15" customHeight="1" x14ac:dyDescent="0.2">
      <c r="A75" s="21"/>
      <c r="B75" s="6" t="s">
        <v>66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10">
        <v>50</v>
      </c>
    </row>
    <row r="76" spans="1:12" ht="15" customHeight="1" x14ac:dyDescent="0.2">
      <c r="A76" s="21"/>
      <c r="B76" s="6" t="s">
        <v>67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10">
        <v>34</v>
      </c>
    </row>
    <row r="77" spans="1:12" ht="15" customHeight="1" x14ac:dyDescent="0.2">
      <c r="A77" s="21"/>
      <c r="B77" s="6" t="s">
        <v>68</v>
      </c>
      <c r="C77" s="8">
        <v>60</v>
      </c>
      <c r="D77" s="8">
        <v>54</v>
      </c>
      <c r="E77" s="8">
        <v>65</v>
      </c>
      <c r="F77" s="8">
        <v>69</v>
      </c>
      <c r="G77" s="8">
        <v>64</v>
      </c>
      <c r="H77" s="8">
        <v>50</v>
      </c>
      <c r="I77" s="8">
        <v>63</v>
      </c>
      <c r="J77" s="8">
        <v>49</v>
      </c>
      <c r="K77" s="8">
        <v>62</v>
      </c>
      <c r="L77" s="10">
        <v>28</v>
      </c>
    </row>
    <row r="78" spans="1:12" ht="15" customHeight="1" x14ac:dyDescent="0.2">
      <c r="A78" s="21"/>
      <c r="B78" s="6" t="s">
        <v>69</v>
      </c>
      <c r="C78" s="8">
        <v>65</v>
      </c>
      <c r="D78" s="8">
        <v>49</v>
      </c>
      <c r="E78" s="8">
        <v>34</v>
      </c>
      <c r="F78" s="8">
        <v>44</v>
      </c>
      <c r="G78" s="8">
        <v>13</v>
      </c>
      <c r="H78" s="8">
        <v>28</v>
      </c>
      <c r="I78" s="8">
        <v>30</v>
      </c>
      <c r="J78" s="8">
        <v>37</v>
      </c>
      <c r="K78" s="8">
        <v>47</v>
      </c>
      <c r="L78" s="10">
        <v>83</v>
      </c>
    </row>
    <row r="79" spans="1:12" ht="15" customHeight="1" x14ac:dyDescent="0.2">
      <c r="A79" s="21"/>
      <c r="B79" s="6" t="s">
        <v>70</v>
      </c>
      <c r="C79" s="8">
        <v>46</v>
      </c>
      <c r="D79" s="8">
        <v>46</v>
      </c>
      <c r="E79" s="8">
        <v>46</v>
      </c>
      <c r="F79" s="8">
        <v>52</v>
      </c>
      <c r="G79" s="8">
        <v>51</v>
      </c>
      <c r="H79" s="8">
        <v>40</v>
      </c>
      <c r="I79" s="8">
        <v>46</v>
      </c>
      <c r="J79" s="8">
        <v>54</v>
      </c>
      <c r="K79" s="8">
        <v>7</v>
      </c>
      <c r="L79" s="10">
        <v>2</v>
      </c>
    </row>
    <row r="80" spans="1:12" ht="15" customHeight="1" x14ac:dyDescent="0.2">
      <c r="A80" s="21"/>
      <c r="B80" s="6" t="s">
        <v>71</v>
      </c>
      <c r="C80" s="8">
        <v>58</v>
      </c>
      <c r="D80" s="8">
        <v>41</v>
      </c>
      <c r="E80" s="8">
        <v>35</v>
      </c>
      <c r="F80" s="8">
        <v>49</v>
      </c>
      <c r="G80" s="8">
        <v>54</v>
      </c>
      <c r="H80" s="8">
        <v>52</v>
      </c>
      <c r="I80" s="8">
        <v>45</v>
      </c>
      <c r="J80" s="8">
        <v>60</v>
      </c>
      <c r="K80" s="8">
        <v>10</v>
      </c>
      <c r="L80" s="10">
        <v>6</v>
      </c>
    </row>
    <row r="81" spans="1:12" ht="15" customHeight="1" x14ac:dyDescent="0.2">
      <c r="A81" s="21"/>
      <c r="B81" s="6" t="s">
        <v>72</v>
      </c>
      <c r="C81" s="8">
        <v>136</v>
      </c>
      <c r="D81" s="8">
        <v>147</v>
      </c>
      <c r="E81" s="8">
        <v>171</v>
      </c>
      <c r="F81" s="8">
        <v>138</v>
      </c>
      <c r="G81" s="8">
        <v>150</v>
      </c>
      <c r="H81" s="8">
        <v>154</v>
      </c>
      <c r="I81" s="8">
        <v>164</v>
      </c>
      <c r="J81" s="8">
        <v>152</v>
      </c>
      <c r="K81" s="8">
        <v>19</v>
      </c>
      <c r="L81" s="10">
        <v>2</v>
      </c>
    </row>
    <row r="82" spans="1:12" ht="15" customHeight="1" x14ac:dyDescent="0.2">
      <c r="A82" s="21"/>
      <c r="B82" s="6" t="s">
        <v>73</v>
      </c>
      <c r="C82" s="8">
        <v>33</v>
      </c>
      <c r="D82" s="8">
        <v>27</v>
      </c>
      <c r="E82" s="8">
        <v>31</v>
      </c>
      <c r="F82" s="8">
        <v>28</v>
      </c>
      <c r="G82" s="8">
        <v>34</v>
      </c>
      <c r="H82" s="8">
        <v>36</v>
      </c>
      <c r="I82" s="8">
        <v>33</v>
      </c>
      <c r="J82" s="8">
        <v>29</v>
      </c>
      <c r="K82" s="8">
        <v>19</v>
      </c>
      <c r="L82" s="10">
        <v>4</v>
      </c>
    </row>
    <row r="83" spans="1:12" ht="15" customHeight="1" x14ac:dyDescent="0.2">
      <c r="A83" s="21"/>
      <c r="B83" s="6" t="s">
        <v>74</v>
      </c>
      <c r="C83" s="8">
        <v>92</v>
      </c>
      <c r="D83" s="8">
        <v>78</v>
      </c>
      <c r="E83" s="8">
        <v>90</v>
      </c>
      <c r="F83" s="8">
        <v>115</v>
      </c>
      <c r="G83" s="8">
        <v>97</v>
      </c>
      <c r="H83" s="8">
        <v>101</v>
      </c>
      <c r="I83" s="8">
        <v>90</v>
      </c>
      <c r="J83" s="8">
        <v>114</v>
      </c>
      <c r="K83" s="8">
        <v>22</v>
      </c>
      <c r="L83" s="10">
        <v>5</v>
      </c>
    </row>
    <row r="84" spans="1:12" ht="15" customHeight="1" x14ac:dyDescent="0.2">
      <c r="A84" s="21"/>
      <c r="B84" s="6" t="s">
        <v>75</v>
      </c>
      <c r="C84" s="8">
        <v>26</v>
      </c>
      <c r="D84" s="8">
        <v>33</v>
      </c>
      <c r="E84" s="8">
        <v>43</v>
      </c>
      <c r="F84" s="8">
        <v>42</v>
      </c>
      <c r="G84" s="8">
        <v>35</v>
      </c>
      <c r="H84" s="8">
        <v>30</v>
      </c>
      <c r="I84" s="8">
        <v>58</v>
      </c>
      <c r="J84" s="8">
        <v>39</v>
      </c>
      <c r="K84" s="8">
        <v>23</v>
      </c>
      <c r="L84" s="10">
        <v>3</v>
      </c>
    </row>
    <row r="85" spans="1:12" ht="15" customHeight="1" x14ac:dyDescent="0.2">
      <c r="A85" s="22"/>
      <c r="B85" s="18" t="s">
        <v>162</v>
      </c>
      <c r="C85" s="9">
        <f>SUM(C70:C84)</f>
        <v>586</v>
      </c>
      <c r="D85" s="9">
        <f t="shared" ref="D85:K85" si="7">SUM(D70:D84)</f>
        <v>541</v>
      </c>
      <c r="E85" s="9">
        <f t="shared" si="7"/>
        <v>616</v>
      </c>
      <c r="F85" s="9">
        <f t="shared" si="7"/>
        <v>603</v>
      </c>
      <c r="G85" s="9">
        <f t="shared" si="7"/>
        <v>545</v>
      </c>
      <c r="H85" s="9">
        <f t="shared" si="7"/>
        <v>566</v>
      </c>
      <c r="I85" s="9">
        <f t="shared" si="7"/>
        <v>593</v>
      </c>
      <c r="J85" s="9">
        <f t="shared" si="7"/>
        <v>606</v>
      </c>
      <c r="K85" s="9">
        <f t="shared" si="7"/>
        <v>248</v>
      </c>
      <c r="L85" s="9">
        <f>SUM(L70:L84)</f>
        <v>584</v>
      </c>
    </row>
    <row r="86" spans="1:12" ht="15" customHeight="1" x14ac:dyDescent="0.2">
      <c r="A86" s="25" t="s">
        <v>76</v>
      </c>
      <c r="B86" s="6" t="s">
        <v>77</v>
      </c>
      <c r="C86" s="8">
        <v>1</v>
      </c>
      <c r="D86" s="8">
        <v>2</v>
      </c>
      <c r="E86" s="8">
        <v>1</v>
      </c>
      <c r="F86" s="8">
        <v>1</v>
      </c>
      <c r="G86" s="8">
        <v>2</v>
      </c>
      <c r="H86" s="8">
        <v>3</v>
      </c>
      <c r="I86" s="8">
        <v>2</v>
      </c>
      <c r="J86" s="8">
        <v>0</v>
      </c>
      <c r="K86" s="8">
        <v>0</v>
      </c>
      <c r="L86" s="10">
        <v>0</v>
      </c>
    </row>
    <row r="87" spans="1:12" ht="15" customHeight="1" x14ac:dyDescent="0.2">
      <c r="A87" s="21"/>
      <c r="B87" s="6" t="s">
        <v>78</v>
      </c>
      <c r="C87" s="8">
        <v>68</v>
      </c>
      <c r="D87" s="8">
        <v>84</v>
      </c>
      <c r="E87" s="8">
        <v>73</v>
      </c>
      <c r="F87" s="8">
        <v>82</v>
      </c>
      <c r="G87" s="8">
        <v>75</v>
      </c>
      <c r="H87" s="8">
        <v>70</v>
      </c>
      <c r="I87" s="8">
        <v>69</v>
      </c>
      <c r="J87" s="8">
        <v>56</v>
      </c>
      <c r="K87" s="8">
        <v>80</v>
      </c>
      <c r="L87" s="10">
        <v>83</v>
      </c>
    </row>
    <row r="88" spans="1:12" ht="15" customHeight="1" x14ac:dyDescent="0.2">
      <c r="A88" s="21"/>
      <c r="B88" s="6" t="s">
        <v>79</v>
      </c>
      <c r="C88" s="8">
        <v>29</v>
      </c>
      <c r="D88" s="8">
        <v>25</v>
      </c>
      <c r="E88" s="8">
        <v>18</v>
      </c>
      <c r="F88" s="8">
        <v>12</v>
      </c>
      <c r="G88" s="8">
        <v>11</v>
      </c>
      <c r="H88" s="8">
        <v>11</v>
      </c>
      <c r="I88" s="8">
        <v>5</v>
      </c>
      <c r="J88" s="8">
        <v>10</v>
      </c>
      <c r="K88" s="8">
        <v>8</v>
      </c>
      <c r="L88" s="10">
        <v>3</v>
      </c>
    </row>
    <row r="89" spans="1:12" ht="15" customHeight="1" x14ac:dyDescent="0.2">
      <c r="A89" s="21"/>
      <c r="B89" s="6" t="s">
        <v>80</v>
      </c>
      <c r="C89" s="8">
        <v>276</v>
      </c>
      <c r="D89" s="8">
        <v>282</v>
      </c>
      <c r="E89" s="8">
        <v>270</v>
      </c>
      <c r="F89" s="8">
        <v>276</v>
      </c>
      <c r="G89" s="8">
        <v>302</v>
      </c>
      <c r="H89" s="8">
        <v>281</v>
      </c>
      <c r="I89" s="8">
        <v>268</v>
      </c>
      <c r="J89" s="8">
        <v>251</v>
      </c>
      <c r="K89" s="8">
        <v>307</v>
      </c>
      <c r="L89" s="10">
        <v>251</v>
      </c>
    </row>
    <row r="90" spans="1:12" ht="15" customHeight="1" x14ac:dyDescent="0.2">
      <c r="A90" s="21"/>
      <c r="B90" s="6" t="s">
        <v>81</v>
      </c>
      <c r="C90" s="8">
        <v>70</v>
      </c>
      <c r="D90" s="8">
        <v>74</v>
      </c>
      <c r="E90" s="8">
        <v>78</v>
      </c>
      <c r="F90" s="8">
        <v>92</v>
      </c>
      <c r="G90" s="8">
        <v>82</v>
      </c>
      <c r="H90" s="8">
        <v>67</v>
      </c>
      <c r="I90" s="8">
        <v>61</v>
      </c>
      <c r="J90" s="8">
        <v>71</v>
      </c>
      <c r="K90" s="8">
        <v>69</v>
      </c>
      <c r="L90" s="10">
        <v>79</v>
      </c>
    </row>
    <row r="91" spans="1:12" ht="15" customHeight="1" x14ac:dyDescent="0.2">
      <c r="A91" s="22"/>
      <c r="B91" s="18" t="s">
        <v>162</v>
      </c>
      <c r="C91" s="9">
        <f>SUM(C86:C90)</f>
        <v>444</v>
      </c>
      <c r="D91" s="9">
        <f t="shared" ref="D91:K91" si="8">SUM(D86:D90)</f>
        <v>467</v>
      </c>
      <c r="E91" s="9">
        <f t="shared" si="8"/>
        <v>440</v>
      </c>
      <c r="F91" s="9">
        <f t="shared" si="8"/>
        <v>463</v>
      </c>
      <c r="G91" s="9">
        <f t="shared" si="8"/>
        <v>472</v>
      </c>
      <c r="H91" s="9">
        <f t="shared" si="8"/>
        <v>432</v>
      </c>
      <c r="I91" s="9">
        <f t="shared" si="8"/>
        <v>405</v>
      </c>
      <c r="J91" s="9">
        <f t="shared" si="8"/>
        <v>388</v>
      </c>
      <c r="K91" s="9">
        <f t="shared" si="8"/>
        <v>464</v>
      </c>
      <c r="L91" s="9">
        <f>SUM(L86:L90)</f>
        <v>416</v>
      </c>
    </row>
    <row r="92" spans="1:12" ht="15" customHeight="1" x14ac:dyDescent="0.2">
      <c r="A92" s="25" t="s">
        <v>82</v>
      </c>
      <c r="B92" s="6" t="s">
        <v>30</v>
      </c>
      <c r="C92" s="8">
        <v>255</v>
      </c>
      <c r="D92" s="8">
        <v>200</v>
      </c>
      <c r="E92" s="8">
        <v>204</v>
      </c>
      <c r="F92" s="8">
        <v>232</v>
      </c>
      <c r="G92" s="8">
        <v>228</v>
      </c>
      <c r="H92" s="8">
        <v>244</v>
      </c>
      <c r="I92" s="8">
        <v>0</v>
      </c>
      <c r="J92" s="8">
        <v>0</v>
      </c>
      <c r="K92" s="8">
        <v>0</v>
      </c>
      <c r="L92" s="10">
        <v>0</v>
      </c>
    </row>
    <row r="93" spans="1:12" ht="15" customHeight="1" x14ac:dyDescent="0.2">
      <c r="A93" s="21"/>
      <c r="B93" s="6" t="s">
        <v>31</v>
      </c>
      <c r="C93" s="8">
        <v>0</v>
      </c>
      <c r="D93" s="8">
        <v>0</v>
      </c>
      <c r="E93" s="8">
        <v>0</v>
      </c>
      <c r="F93" s="8">
        <v>12</v>
      </c>
      <c r="G93" s="8">
        <v>34</v>
      </c>
      <c r="H93" s="8">
        <v>27</v>
      </c>
      <c r="I93" s="8">
        <v>0</v>
      </c>
      <c r="J93" s="8">
        <v>0</v>
      </c>
      <c r="K93" s="8">
        <v>0</v>
      </c>
      <c r="L93" s="10">
        <v>0</v>
      </c>
    </row>
    <row r="94" spans="1:12" ht="15" customHeight="1" x14ac:dyDescent="0.2">
      <c r="A94" s="21"/>
      <c r="B94" s="6" t="s">
        <v>32</v>
      </c>
      <c r="C94" s="8">
        <v>147</v>
      </c>
      <c r="D94" s="8">
        <v>123</v>
      </c>
      <c r="E94" s="8">
        <v>123</v>
      </c>
      <c r="F94" s="8">
        <v>133</v>
      </c>
      <c r="G94" s="8">
        <v>135</v>
      </c>
      <c r="H94" s="8">
        <v>110</v>
      </c>
      <c r="I94" s="8">
        <v>0</v>
      </c>
      <c r="J94" s="8">
        <v>0</v>
      </c>
      <c r="K94" s="8">
        <v>0</v>
      </c>
      <c r="L94" s="10">
        <v>0</v>
      </c>
    </row>
    <row r="95" spans="1:12" ht="15" customHeight="1" x14ac:dyDescent="0.2">
      <c r="A95" s="21"/>
      <c r="B95" s="6" t="s">
        <v>33</v>
      </c>
      <c r="C95" s="8">
        <v>0</v>
      </c>
      <c r="D95" s="8">
        <v>11</v>
      </c>
      <c r="E95" s="8">
        <v>31</v>
      </c>
      <c r="F95" s="8">
        <v>36</v>
      </c>
      <c r="G95" s="8">
        <v>26</v>
      </c>
      <c r="H95" s="8">
        <v>32</v>
      </c>
      <c r="I95" s="8">
        <v>0</v>
      </c>
      <c r="J95" s="8">
        <v>0</v>
      </c>
      <c r="K95" s="8">
        <v>0</v>
      </c>
      <c r="L95" s="10">
        <v>0</v>
      </c>
    </row>
    <row r="96" spans="1:12" ht="15" customHeight="1" x14ac:dyDescent="0.2">
      <c r="A96" s="22"/>
      <c r="B96" s="18" t="s">
        <v>162</v>
      </c>
      <c r="C96" s="9">
        <f>SUM(C92:C95)</f>
        <v>402</v>
      </c>
      <c r="D96" s="9">
        <f t="shared" ref="D96:K96" si="9">SUM(D92:D95)</f>
        <v>334</v>
      </c>
      <c r="E96" s="9">
        <f t="shared" si="9"/>
        <v>358</v>
      </c>
      <c r="F96" s="9">
        <f t="shared" si="9"/>
        <v>413</v>
      </c>
      <c r="G96" s="9">
        <f t="shared" si="9"/>
        <v>423</v>
      </c>
      <c r="H96" s="9">
        <f t="shared" si="9"/>
        <v>413</v>
      </c>
      <c r="I96" s="9">
        <f t="shared" si="9"/>
        <v>0</v>
      </c>
      <c r="J96" s="9">
        <f t="shared" si="9"/>
        <v>0</v>
      </c>
      <c r="K96" s="9">
        <f t="shared" si="9"/>
        <v>0</v>
      </c>
      <c r="L96" s="9">
        <f>SUM(L92:L95)</f>
        <v>0</v>
      </c>
    </row>
    <row r="97" spans="1:12" ht="15" customHeight="1" x14ac:dyDescent="0.2">
      <c r="A97" s="25" t="s">
        <v>83</v>
      </c>
      <c r="B97" s="6" t="s">
        <v>84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1</v>
      </c>
      <c r="L97" s="10">
        <v>33</v>
      </c>
    </row>
    <row r="98" spans="1:12" ht="15" customHeight="1" x14ac:dyDescent="0.2">
      <c r="A98" s="21"/>
      <c r="B98" s="6" t="s">
        <v>85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10">
        <v>21</v>
      </c>
    </row>
    <row r="99" spans="1:12" ht="15" customHeight="1" x14ac:dyDescent="0.2">
      <c r="A99" s="21"/>
      <c r="B99" s="6" t="s">
        <v>86</v>
      </c>
      <c r="C99" s="8">
        <v>102</v>
      </c>
      <c r="D99" s="8">
        <v>88</v>
      </c>
      <c r="E99" s="8">
        <v>130</v>
      </c>
      <c r="F99" s="8">
        <v>102</v>
      </c>
      <c r="G99" s="8">
        <v>115</v>
      </c>
      <c r="H99" s="8">
        <v>100</v>
      </c>
      <c r="I99" s="8">
        <v>90</v>
      </c>
      <c r="J99" s="8">
        <v>81</v>
      </c>
      <c r="K99" s="8">
        <v>84</v>
      </c>
      <c r="L99" s="10">
        <v>64</v>
      </c>
    </row>
    <row r="100" spans="1:12" ht="15" customHeight="1" x14ac:dyDescent="0.2">
      <c r="A100" s="21"/>
      <c r="B100" s="6" t="s">
        <v>87</v>
      </c>
      <c r="C100" s="8">
        <v>0</v>
      </c>
      <c r="D100" s="8">
        <v>1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1</v>
      </c>
      <c r="K100" s="8">
        <v>0</v>
      </c>
      <c r="L100" s="10">
        <v>0</v>
      </c>
    </row>
    <row r="101" spans="1:12" ht="15" customHeight="1" x14ac:dyDescent="0.2">
      <c r="A101" s="21"/>
      <c r="B101" s="6" t="s">
        <v>88</v>
      </c>
      <c r="C101" s="8">
        <v>75</v>
      </c>
      <c r="D101" s="8">
        <v>83</v>
      </c>
      <c r="E101" s="8">
        <v>92</v>
      </c>
      <c r="F101" s="8">
        <v>89</v>
      </c>
      <c r="G101" s="8">
        <v>82</v>
      </c>
      <c r="H101" s="8">
        <v>81</v>
      </c>
      <c r="I101" s="8">
        <v>54</v>
      </c>
      <c r="J101" s="8">
        <v>76</v>
      </c>
      <c r="K101" s="8">
        <v>57</v>
      </c>
      <c r="L101" s="10">
        <v>55</v>
      </c>
    </row>
    <row r="102" spans="1:12" ht="15" customHeight="1" x14ac:dyDescent="0.2">
      <c r="A102" s="22"/>
      <c r="B102" s="18" t="s">
        <v>162</v>
      </c>
      <c r="C102" s="9">
        <f>SUM(C97:C101)</f>
        <v>177</v>
      </c>
      <c r="D102" s="9">
        <f t="shared" ref="D102:K102" si="10">SUM(D97:D101)</f>
        <v>172</v>
      </c>
      <c r="E102" s="9">
        <f t="shared" si="10"/>
        <v>222</v>
      </c>
      <c r="F102" s="9">
        <f t="shared" si="10"/>
        <v>191</v>
      </c>
      <c r="G102" s="9">
        <f t="shared" si="10"/>
        <v>197</v>
      </c>
      <c r="H102" s="9">
        <f t="shared" si="10"/>
        <v>181</v>
      </c>
      <c r="I102" s="9">
        <f t="shared" si="10"/>
        <v>144</v>
      </c>
      <c r="J102" s="9">
        <f t="shared" si="10"/>
        <v>158</v>
      </c>
      <c r="K102" s="9">
        <f t="shared" si="10"/>
        <v>142</v>
      </c>
      <c r="L102" s="9">
        <f>SUM(L97:L101)</f>
        <v>173</v>
      </c>
    </row>
    <row r="103" spans="1:12" ht="15" customHeight="1" x14ac:dyDescent="0.2">
      <c r="A103" s="25" t="s">
        <v>89</v>
      </c>
      <c r="B103" s="6" t="s">
        <v>90</v>
      </c>
      <c r="C103" s="8">
        <v>99</v>
      </c>
      <c r="D103" s="8">
        <v>119</v>
      </c>
      <c r="E103" s="8">
        <v>116</v>
      </c>
      <c r="F103" s="8">
        <v>129</v>
      </c>
      <c r="G103" s="8">
        <v>110</v>
      </c>
      <c r="H103" s="8">
        <v>129</v>
      </c>
      <c r="I103" s="8">
        <v>148</v>
      </c>
      <c r="J103" s="8">
        <v>135</v>
      </c>
      <c r="K103" s="8">
        <v>71</v>
      </c>
      <c r="L103" s="10">
        <v>35</v>
      </c>
    </row>
    <row r="104" spans="1:12" ht="15" customHeight="1" x14ac:dyDescent="0.2">
      <c r="A104" s="21"/>
      <c r="B104" s="6" t="s">
        <v>91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10">
        <v>46</v>
      </c>
    </row>
    <row r="105" spans="1:12" ht="15" customHeight="1" x14ac:dyDescent="0.2">
      <c r="A105" s="21"/>
      <c r="B105" s="6" t="s">
        <v>92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10">
        <v>56</v>
      </c>
    </row>
    <row r="106" spans="1:12" ht="15" customHeight="1" x14ac:dyDescent="0.2">
      <c r="A106" s="21"/>
      <c r="B106" s="6" t="s">
        <v>93</v>
      </c>
      <c r="C106" s="8">
        <v>22</v>
      </c>
      <c r="D106" s="8">
        <v>40</v>
      </c>
      <c r="E106" s="8">
        <v>32</v>
      </c>
      <c r="F106" s="8">
        <v>38</v>
      </c>
      <c r="G106" s="8">
        <v>40</v>
      </c>
      <c r="H106" s="8">
        <v>30</v>
      </c>
      <c r="I106" s="8">
        <v>25</v>
      </c>
      <c r="J106" s="8">
        <v>27</v>
      </c>
      <c r="K106" s="8">
        <v>3</v>
      </c>
      <c r="L106" s="10">
        <v>1</v>
      </c>
    </row>
    <row r="107" spans="1:12" ht="15" customHeight="1" x14ac:dyDescent="0.2">
      <c r="A107" s="21"/>
      <c r="B107" s="6" t="s">
        <v>94</v>
      </c>
      <c r="C107" s="8">
        <v>0</v>
      </c>
      <c r="D107" s="8">
        <v>0</v>
      </c>
      <c r="E107" s="8">
        <v>19</v>
      </c>
      <c r="F107" s="8">
        <v>24</v>
      </c>
      <c r="G107" s="8">
        <v>36</v>
      </c>
      <c r="H107" s="8">
        <v>35</v>
      </c>
      <c r="I107" s="8">
        <v>44</v>
      </c>
      <c r="J107" s="8">
        <v>18</v>
      </c>
      <c r="K107" s="8">
        <v>4</v>
      </c>
      <c r="L107" s="10">
        <v>0</v>
      </c>
    </row>
    <row r="108" spans="1:12" ht="15" customHeight="1" x14ac:dyDescent="0.2">
      <c r="A108" s="21"/>
      <c r="B108" s="6" t="s">
        <v>95</v>
      </c>
      <c r="C108" s="8">
        <v>317</v>
      </c>
      <c r="D108" s="8">
        <v>265</v>
      </c>
      <c r="E108" s="8">
        <v>212</v>
      </c>
      <c r="F108" s="8">
        <v>192</v>
      </c>
      <c r="G108" s="8">
        <v>148</v>
      </c>
      <c r="H108" s="8">
        <v>188</v>
      </c>
      <c r="I108" s="8">
        <v>166</v>
      </c>
      <c r="J108" s="8">
        <v>292</v>
      </c>
      <c r="K108" s="8">
        <v>158</v>
      </c>
      <c r="L108" s="10">
        <v>138</v>
      </c>
    </row>
    <row r="109" spans="1:12" ht="15" customHeight="1" x14ac:dyDescent="0.2">
      <c r="A109" s="22"/>
      <c r="B109" s="18" t="s">
        <v>162</v>
      </c>
      <c r="C109" s="9">
        <f>SUM(C103:C108)</f>
        <v>438</v>
      </c>
      <c r="D109" s="9">
        <f t="shared" ref="D109:K109" si="11">SUM(D103:D108)</f>
        <v>424</v>
      </c>
      <c r="E109" s="9">
        <f t="shared" si="11"/>
        <v>379</v>
      </c>
      <c r="F109" s="9">
        <f t="shared" si="11"/>
        <v>383</v>
      </c>
      <c r="G109" s="9">
        <f t="shared" si="11"/>
        <v>334</v>
      </c>
      <c r="H109" s="9">
        <f t="shared" si="11"/>
        <v>382</v>
      </c>
      <c r="I109" s="9">
        <f t="shared" si="11"/>
        <v>383</v>
      </c>
      <c r="J109" s="9">
        <f t="shared" si="11"/>
        <v>472</v>
      </c>
      <c r="K109" s="9">
        <f t="shared" si="11"/>
        <v>236</v>
      </c>
      <c r="L109" s="9">
        <f>SUM(L103:L108)</f>
        <v>276</v>
      </c>
    </row>
    <row r="110" spans="1:12" ht="15" customHeight="1" x14ac:dyDescent="0.2">
      <c r="A110" s="25" t="s">
        <v>96</v>
      </c>
      <c r="B110" s="6" t="s">
        <v>97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10">
        <v>18</v>
      </c>
    </row>
    <row r="111" spans="1:12" ht="15" customHeight="1" x14ac:dyDescent="0.2">
      <c r="A111" s="21"/>
      <c r="B111" s="6" t="s">
        <v>98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10">
        <v>34</v>
      </c>
    </row>
    <row r="112" spans="1:12" ht="15" customHeight="1" x14ac:dyDescent="0.2">
      <c r="A112" s="21"/>
      <c r="B112" s="6" t="s">
        <v>99</v>
      </c>
      <c r="C112" s="8">
        <v>0</v>
      </c>
      <c r="D112" s="8">
        <v>0</v>
      </c>
      <c r="E112" s="8">
        <v>0</v>
      </c>
      <c r="F112" s="8">
        <v>0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10">
        <v>15</v>
      </c>
    </row>
    <row r="113" spans="1:12" ht="15" customHeight="1" x14ac:dyDescent="0.2">
      <c r="A113" s="21"/>
      <c r="B113" s="6" t="s">
        <v>100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10">
        <v>8</v>
      </c>
    </row>
    <row r="114" spans="1:12" ht="15" customHeight="1" x14ac:dyDescent="0.2">
      <c r="A114" s="21"/>
      <c r="B114" s="6" t="s">
        <v>101</v>
      </c>
      <c r="C114" s="8">
        <v>0</v>
      </c>
      <c r="D114" s="8">
        <v>0</v>
      </c>
      <c r="E114" s="8"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10">
        <v>1</v>
      </c>
    </row>
    <row r="115" spans="1:12" ht="15" customHeight="1" x14ac:dyDescent="0.2">
      <c r="A115" s="21"/>
      <c r="B115" s="6" t="s">
        <v>102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10">
        <v>7</v>
      </c>
    </row>
    <row r="116" spans="1:12" ht="15" customHeight="1" x14ac:dyDescent="0.2">
      <c r="A116" s="21"/>
      <c r="B116" s="6" t="s">
        <v>103</v>
      </c>
      <c r="C116" s="8">
        <v>0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10">
        <v>4</v>
      </c>
    </row>
    <row r="117" spans="1:12" ht="15" customHeight="1" x14ac:dyDescent="0.2">
      <c r="A117" s="21"/>
      <c r="B117" s="6" t="s">
        <v>104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10">
        <v>23</v>
      </c>
    </row>
    <row r="118" spans="1:12" ht="15" customHeight="1" x14ac:dyDescent="0.2">
      <c r="A118" s="21"/>
      <c r="B118" s="6" t="s">
        <v>105</v>
      </c>
      <c r="C118" s="8">
        <v>0</v>
      </c>
      <c r="D118" s="8">
        <v>0</v>
      </c>
      <c r="E118" s="8">
        <v>0</v>
      </c>
      <c r="F118" s="8">
        <v>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10">
        <v>6</v>
      </c>
    </row>
    <row r="119" spans="1:12" ht="15" customHeight="1" x14ac:dyDescent="0.2">
      <c r="A119" s="21"/>
      <c r="B119" s="6" t="s">
        <v>106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10">
        <v>45</v>
      </c>
    </row>
    <row r="120" spans="1:12" ht="15" customHeight="1" x14ac:dyDescent="0.2">
      <c r="A120" s="21"/>
      <c r="B120" s="6" t="s">
        <v>107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10">
        <v>28</v>
      </c>
    </row>
    <row r="121" spans="1:12" ht="15" customHeight="1" x14ac:dyDescent="0.2">
      <c r="A121" s="21"/>
      <c r="B121" s="6" t="s">
        <v>108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10</v>
      </c>
      <c r="I121" s="8">
        <v>12</v>
      </c>
      <c r="J121" s="8">
        <v>17</v>
      </c>
      <c r="K121" s="8">
        <v>30</v>
      </c>
      <c r="L121" s="10">
        <v>35</v>
      </c>
    </row>
    <row r="122" spans="1:12" ht="15" customHeight="1" x14ac:dyDescent="0.2">
      <c r="A122" s="21"/>
      <c r="B122" s="6" t="s">
        <v>109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10">
        <v>4</v>
      </c>
    </row>
    <row r="123" spans="1:12" ht="15" customHeight="1" x14ac:dyDescent="0.2">
      <c r="A123" s="21"/>
      <c r="B123" s="6" t="s">
        <v>110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10">
        <v>11</v>
      </c>
    </row>
    <row r="124" spans="1:12" ht="15" customHeight="1" x14ac:dyDescent="0.2">
      <c r="A124" s="21"/>
      <c r="B124" s="6" t="s">
        <v>111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10">
        <v>24</v>
      </c>
    </row>
    <row r="125" spans="1:12" ht="15" customHeight="1" x14ac:dyDescent="0.2">
      <c r="A125" s="21"/>
      <c r="B125" s="6" t="s">
        <v>112</v>
      </c>
      <c r="C125" s="8">
        <v>46</v>
      </c>
      <c r="D125" s="8">
        <v>57</v>
      </c>
      <c r="E125" s="8">
        <v>61</v>
      </c>
      <c r="F125" s="8">
        <v>68</v>
      </c>
      <c r="G125" s="8">
        <v>57</v>
      </c>
      <c r="H125" s="8">
        <v>55</v>
      </c>
      <c r="I125" s="8">
        <v>49</v>
      </c>
      <c r="J125" s="8">
        <v>53</v>
      </c>
      <c r="K125" s="8">
        <v>61</v>
      </c>
      <c r="L125" s="10">
        <v>32</v>
      </c>
    </row>
    <row r="126" spans="1:12" ht="15" customHeight="1" x14ac:dyDescent="0.2">
      <c r="A126" s="21"/>
      <c r="B126" s="6" t="s">
        <v>113</v>
      </c>
      <c r="C126" s="8">
        <v>55</v>
      </c>
      <c r="D126" s="8">
        <v>47</v>
      </c>
      <c r="E126" s="8">
        <v>54</v>
      </c>
      <c r="F126" s="8">
        <v>65</v>
      </c>
      <c r="G126" s="8">
        <v>48</v>
      </c>
      <c r="H126" s="8">
        <v>42</v>
      </c>
      <c r="I126" s="8">
        <v>46</v>
      </c>
      <c r="J126" s="8">
        <v>52</v>
      </c>
      <c r="K126" s="8">
        <v>43</v>
      </c>
      <c r="L126" s="10">
        <v>53</v>
      </c>
    </row>
    <row r="127" spans="1:12" ht="15" customHeight="1" x14ac:dyDescent="0.2">
      <c r="A127" s="21"/>
      <c r="B127" s="6" t="s">
        <v>114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1</v>
      </c>
      <c r="K127" s="8">
        <v>1</v>
      </c>
      <c r="L127" s="10">
        <v>0</v>
      </c>
    </row>
    <row r="128" spans="1:12" ht="15" customHeight="1" x14ac:dyDescent="0.2">
      <c r="A128" s="21"/>
      <c r="B128" s="6" t="s">
        <v>115</v>
      </c>
      <c r="C128" s="8">
        <v>0</v>
      </c>
      <c r="D128" s="8">
        <v>0</v>
      </c>
      <c r="E128" s="8">
        <v>0</v>
      </c>
      <c r="F128" s="8">
        <v>0</v>
      </c>
      <c r="G128" s="8">
        <v>1</v>
      </c>
      <c r="H128" s="8">
        <v>2</v>
      </c>
      <c r="I128" s="8">
        <v>0</v>
      </c>
      <c r="J128" s="8">
        <v>0</v>
      </c>
      <c r="K128" s="8">
        <v>1</v>
      </c>
      <c r="L128" s="10">
        <v>0</v>
      </c>
    </row>
    <row r="129" spans="1:12" ht="15" customHeight="1" x14ac:dyDescent="0.2">
      <c r="A129" s="21"/>
      <c r="B129" s="6" t="s">
        <v>116</v>
      </c>
      <c r="C129" s="8">
        <v>0</v>
      </c>
      <c r="D129" s="8">
        <v>0</v>
      </c>
      <c r="E129" s="8">
        <v>0</v>
      </c>
      <c r="F129" s="8">
        <v>0</v>
      </c>
      <c r="G129" s="8">
        <v>0</v>
      </c>
      <c r="H129" s="8">
        <v>0</v>
      </c>
      <c r="I129" s="8">
        <v>0</v>
      </c>
      <c r="J129" s="8">
        <v>2</v>
      </c>
      <c r="K129" s="8">
        <v>0</v>
      </c>
      <c r="L129" s="10">
        <v>0</v>
      </c>
    </row>
    <row r="130" spans="1:12" ht="15" customHeight="1" x14ac:dyDescent="0.2">
      <c r="A130" s="21"/>
      <c r="B130" s="6" t="s">
        <v>117</v>
      </c>
      <c r="C130" s="8">
        <v>35</v>
      </c>
      <c r="D130" s="8">
        <v>24</v>
      </c>
      <c r="E130" s="8">
        <v>26</v>
      </c>
      <c r="F130" s="8">
        <v>16</v>
      </c>
      <c r="G130" s="8">
        <v>20</v>
      </c>
      <c r="H130" s="8">
        <v>18</v>
      </c>
      <c r="I130" s="8">
        <v>11</v>
      </c>
      <c r="J130" s="8">
        <v>26</v>
      </c>
      <c r="K130" s="8">
        <v>17</v>
      </c>
      <c r="L130" s="10">
        <v>15</v>
      </c>
    </row>
    <row r="131" spans="1:12" ht="15" customHeight="1" x14ac:dyDescent="0.2">
      <c r="A131" s="21"/>
      <c r="B131" s="6" t="s">
        <v>118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1</v>
      </c>
      <c r="I131" s="8">
        <v>2</v>
      </c>
      <c r="J131" s="8">
        <v>2</v>
      </c>
      <c r="K131" s="8">
        <v>0</v>
      </c>
      <c r="L131" s="10">
        <v>6</v>
      </c>
    </row>
    <row r="132" spans="1:12" ht="15" customHeight="1" x14ac:dyDescent="0.2">
      <c r="A132" s="21"/>
      <c r="B132" s="6" t="s">
        <v>119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10">
        <v>1</v>
      </c>
    </row>
    <row r="133" spans="1:12" ht="15" customHeight="1" x14ac:dyDescent="0.2">
      <c r="A133" s="21"/>
      <c r="B133" s="6" t="s">
        <v>120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2</v>
      </c>
      <c r="K133" s="8">
        <v>0</v>
      </c>
      <c r="L133" s="10">
        <v>3</v>
      </c>
    </row>
    <row r="134" spans="1:12" ht="15" customHeight="1" x14ac:dyDescent="0.2">
      <c r="A134" s="21"/>
      <c r="B134" s="6" t="s">
        <v>121</v>
      </c>
      <c r="C134" s="8">
        <v>3</v>
      </c>
      <c r="D134" s="8">
        <v>12</v>
      </c>
      <c r="E134" s="8">
        <v>14</v>
      </c>
      <c r="F134" s="8">
        <v>11</v>
      </c>
      <c r="G134" s="8">
        <v>10</v>
      </c>
      <c r="H134" s="8">
        <v>9</v>
      </c>
      <c r="I134" s="8">
        <v>9</v>
      </c>
      <c r="J134" s="8">
        <v>9</v>
      </c>
      <c r="K134" s="8">
        <v>15</v>
      </c>
      <c r="L134" s="10">
        <v>10</v>
      </c>
    </row>
    <row r="135" spans="1:12" ht="15" customHeight="1" x14ac:dyDescent="0.2">
      <c r="A135" s="21"/>
      <c r="B135" s="6" t="s">
        <v>122</v>
      </c>
      <c r="C135" s="8">
        <v>11</v>
      </c>
      <c r="D135" s="8">
        <v>10</v>
      </c>
      <c r="E135" s="8">
        <v>14</v>
      </c>
      <c r="F135" s="8">
        <v>10</v>
      </c>
      <c r="G135" s="8">
        <v>10</v>
      </c>
      <c r="H135" s="8">
        <v>6</v>
      </c>
      <c r="I135" s="8">
        <v>13</v>
      </c>
      <c r="J135" s="8">
        <v>7</v>
      </c>
      <c r="K135" s="8">
        <v>2</v>
      </c>
      <c r="L135" s="10">
        <v>7</v>
      </c>
    </row>
    <row r="136" spans="1:12" ht="15" customHeight="1" x14ac:dyDescent="0.2">
      <c r="A136" s="21"/>
      <c r="B136" s="6" t="s">
        <v>123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1</v>
      </c>
      <c r="J136" s="8">
        <v>2</v>
      </c>
      <c r="K136" s="8">
        <v>4</v>
      </c>
      <c r="L136" s="10">
        <v>1</v>
      </c>
    </row>
    <row r="137" spans="1:12" ht="15" customHeight="1" x14ac:dyDescent="0.2">
      <c r="A137" s="21"/>
      <c r="B137" s="6" t="s">
        <v>124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1</v>
      </c>
      <c r="K137" s="8">
        <v>0</v>
      </c>
      <c r="L137" s="10">
        <v>0</v>
      </c>
    </row>
    <row r="138" spans="1:12" ht="15" customHeight="1" x14ac:dyDescent="0.2">
      <c r="A138" s="21"/>
      <c r="B138" s="6" t="s">
        <v>125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2</v>
      </c>
      <c r="J138" s="8">
        <v>2</v>
      </c>
      <c r="K138" s="8">
        <v>1</v>
      </c>
      <c r="L138" s="10">
        <v>1</v>
      </c>
    </row>
    <row r="139" spans="1:12" ht="15" customHeight="1" x14ac:dyDescent="0.2">
      <c r="A139" s="21"/>
      <c r="B139" s="6" t="s">
        <v>126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1</v>
      </c>
      <c r="J139" s="8">
        <v>0</v>
      </c>
      <c r="K139" s="8">
        <v>0</v>
      </c>
      <c r="L139" s="10">
        <v>2</v>
      </c>
    </row>
    <row r="140" spans="1:12" ht="15" customHeight="1" x14ac:dyDescent="0.2">
      <c r="A140" s="21"/>
      <c r="B140" s="6" t="s">
        <v>127</v>
      </c>
      <c r="C140" s="8">
        <v>48</v>
      </c>
      <c r="D140" s="8">
        <v>41</v>
      </c>
      <c r="E140" s="8">
        <v>37</v>
      </c>
      <c r="F140" s="8">
        <v>28</v>
      </c>
      <c r="G140" s="8">
        <v>28</v>
      </c>
      <c r="H140" s="8">
        <v>19</v>
      </c>
      <c r="I140" s="8">
        <v>13</v>
      </c>
      <c r="J140" s="8">
        <v>25</v>
      </c>
      <c r="K140" s="8">
        <v>20</v>
      </c>
      <c r="L140" s="10">
        <v>25</v>
      </c>
    </row>
    <row r="141" spans="1:12" ht="15" customHeight="1" x14ac:dyDescent="0.2">
      <c r="A141" s="21"/>
      <c r="B141" s="6" t="s">
        <v>128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3</v>
      </c>
      <c r="I141" s="8">
        <v>0</v>
      </c>
      <c r="J141" s="8">
        <v>2</v>
      </c>
      <c r="K141" s="8">
        <v>2</v>
      </c>
      <c r="L141" s="10">
        <v>4</v>
      </c>
    </row>
    <row r="142" spans="1:12" ht="15" customHeight="1" x14ac:dyDescent="0.2">
      <c r="A142" s="21"/>
      <c r="B142" s="6" t="s">
        <v>129</v>
      </c>
      <c r="C142" s="8">
        <v>0</v>
      </c>
      <c r="D142" s="8">
        <v>0</v>
      </c>
      <c r="E142" s="8">
        <v>0</v>
      </c>
      <c r="F142" s="8">
        <v>0</v>
      </c>
      <c r="G142" s="8">
        <v>3</v>
      </c>
      <c r="H142" s="8">
        <v>2</v>
      </c>
      <c r="I142" s="8">
        <v>2</v>
      </c>
      <c r="J142" s="8">
        <v>3</v>
      </c>
      <c r="K142" s="8">
        <v>2</v>
      </c>
      <c r="L142" s="10">
        <v>3</v>
      </c>
    </row>
    <row r="143" spans="1:12" ht="15" customHeight="1" x14ac:dyDescent="0.2">
      <c r="A143" s="21"/>
      <c r="B143" s="6" t="s">
        <v>130</v>
      </c>
      <c r="C143" s="8">
        <v>0</v>
      </c>
      <c r="D143" s="8">
        <v>0</v>
      </c>
      <c r="E143" s="8">
        <v>0</v>
      </c>
      <c r="F143" s="8">
        <v>0</v>
      </c>
      <c r="G143" s="8">
        <v>0</v>
      </c>
      <c r="H143" s="8">
        <v>0</v>
      </c>
      <c r="I143" s="8">
        <v>0</v>
      </c>
      <c r="J143" s="8">
        <v>3</v>
      </c>
      <c r="K143" s="8">
        <v>1</v>
      </c>
      <c r="L143" s="10">
        <v>0</v>
      </c>
    </row>
    <row r="144" spans="1:12" ht="15" customHeight="1" x14ac:dyDescent="0.2">
      <c r="A144" s="21"/>
      <c r="B144" s="6" t="s">
        <v>131</v>
      </c>
      <c r="C144" s="8">
        <v>36</v>
      </c>
      <c r="D144" s="8">
        <v>26</v>
      </c>
      <c r="E144" s="8">
        <v>31</v>
      </c>
      <c r="F144" s="8">
        <v>34</v>
      </c>
      <c r="G144" s="8">
        <v>30</v>
      </c>
      <c r="H144" s="8">
        <v>28</v>
      </c>
      <c r="I144" s="8">
        <v>35</v>
      </c>
      <c r="J144" s="8">
        <v>31</v>
      </c>
      <c r="K144" s="8">
        <v>29</v>
      </c>
      <c r="L144" s="10">
        <v>20</v>
      </c>
    </row>
    <row r="145" spans="1:12" ht="15" customHeight="1" x14ac:dyDescent="0.2">
      <c r="A145" s="21"/>
      <c r="B145" s="6" t="s">
        <v>132</v>
      </c>
      <c r="C145" s="8">
        <v>0</v>
      </c>
      <c r="D145" s="8">
        <v>0</v>
      </c>
      <c r="E145" s="8">
        <v>1</v>
      </c>
      <c r="F145" s="8">
        <v>0</v>
      </c>
      <c r="G145" s="8">
        <v>0</v>
      </c>
      <c r="H145" s="8">
        <v>1</v>
      </c>
      <c r="I145" s="8">
        <v>0</v>
      </c>
      <c r="J145" s="8">
        <v>0</v>
      </c>
      <c r="K145" s="8">
        <v>0</v>
      </c>
      <c r="L145" s="10">
        <v>0</v>
      </c>
    </row>
    <row r="146" spans="1:12" ht="15" customHeight="1" x14ac:dyDescent="0.2">
      <c r="A146" s="21"/>
      <c r="B146" s="6" t="s">
        <v>133</v>
      </c>
      <c r="C146" s="8">
        <v>79</v>
      </c>
      <c r="D146" s="8">
        <v>35</v>
      </c>
      <c r="E146" s="8">
        <v>30</v>
      </c>
      <c r="F146" s="8">
        <v>24</v>
      </c>
      <c r="G146" s="8">
        <v>25</v>
      </c>
      <c r="H146" s="8">
        <v>26</v>
      </c>
      <c r="I146" s="8">
        <v>32</v>
      </c>
      <c r="J146" s="8">
        <v>23</v>
      </c>
      <c r="K146" s="8">
        <v>28</v>
      </c>
      <c r="L146" s="10">
        <v>13</v>
      </c>
    </row>
    <row r="147" spans="1:12" ht="15" customHeight="1" x14ac:dyDescent="0.2">
      <c r="A147" s="21"/>
      <c r="B147" s="6" t="s">
        <v>134</v>
      </c>
      <c r="C147" s="8">
        <v>0</v>
      </c>
      <c r="D147" s="8">
        <v>0</v>
      </c>
      <c r="E147" s="8">
        <v>1</v>
      </c>
      <c r="F147" s="8">
        <v>5</v>
      </c>
      <c r="G147" s="8">
        <v>3</v>
      </c>
      <c r="H147" s="8">
        <v>5</v>
      </c>
      <c r="I147" s="8">
        <v>4</v>
      </c>
      <c r="J147" s="8">
        <v>3</v>
      </c>
      <c r="K147" s="8">
        <v>14</v>
      </c>
      <c r="L147" s="10">
        <v>9</v>
      </c>
    </row>
    <row r="148" spans="1:12" ht="15" customHeight="1" x14ac:dyDescent="0.2">
      <c r="A148" s="21"/>
      <c r="B148" s="6" t="s">
        <v>135</v>
      </c>
      <c r="C148" s="8">
        <v>105</v>
      </c>
      <c r="D148" s="8">
        <v>116</v>
      </c>
      <c r="E148" s="8">
        <v>88</v>
      </c>
      <c r="F148" s="8">
        <v>105</v>
      </c>
      <c r="G148" s="8">
        <v>100</v>
      </c>
      <c r="H148" s="8">
        <v>99</v>
      </c>
      <c r="I148" s="8">
        <v>78</v>
      </c>
      <c r="J148" s="8">
        <v>112</v>
      </c>
      <c r="K148" s="8">
        <v>100</v>
      </c>
      <c r="L148" s="10">
        <v>71</v>
      </c>
    </row>
    <row r="149" spans="1:12" ht="15" customHeight="1" x14ac:dyDescent="0.2">
      <c r="A149" s="21"/>
      <c r="B149" s="6" t="s">
        <v>136</v>
      </c>
      <c r="C149" s="8">
        <v>46</v>
      </c>
      <c r="D149" s="8">
        <v>56</v>
      </c>
      <c r="E149" s="8">
        <v>65</v>
      </c>
      <c r="F149" s="8">
        <v>61</v>
      </c>
      <c r="G149" s="8">
        <v>44</v>
      </c>
      <c r="H149" s="8">
        <v>62</v>
      </c>
      <c r="I149" s="8">
        <v>35</v>
      </c>
      <c r="J149" s="8">
        <v>55</v>
      </c>
      <c r="K149" s="8">
        <v>48</v>
      </c>
      <c r="L149" s="10">
        <v>50</v>
      </c>
    </row>
    <row r="150" spans="1:12" ht="15" customHeight="1" x14ac:dyDescent="0.2">
      <c r="A150" s="21"/>
      <c r="B150" s="6" t="s">
        <v>137</v>
      </c>
      <c r="C150" s="8">
        <v>33</v>
      </c>
      <c r="D150" s="8">
        <v>41</v>
      </c>
      <c r="E150" s="8">
        <v>23</v>
      </c>
      <c r="F150" s="8">
        <v>25</v>
      </c>
      <c r="G150" s="8">
        <v>16</v>
      </c>
      <c r="H150" s="8">
        <v>26</v>
      </c>
      <c r="I150" s="8">
        <v>28</v>
      </c>
      <c r="J150" s="8">
        <v>18</v>
      </c>
      <c r="K150" s="8">
        <v>10</v>
      </c>
      <c r="L150" s="10">
        <v>0</v>
      </c>
    </row>
    <row r="151" spans="1:12" ht="15" customHeight="1" x14ac:dyDescent="0.2">
      <c r="A151" s="21"/>
      <c r="B151" s="6" t="s">
        <v>138</v>
      </c>
      <c r="C151" s="8">
        <v>48</v>
      </c>
      <c r="D151" s="8">
        <v>38</v>
      </c>
      <c r="E151" s="8">
        <v>47</v>
      </c>
      <c r="F151" s="8">
        <v>63</v>
      </c>
      <c r="G151" s="8">
        <v>56</v>
      </c>
      <c r="H151" s="8">
        <v>43</v>
      </c>
      <c r="I151" s="8">
        <v>17</v>
      </c>
      <c r="J151" s="8">
        <v>15</v>
      </c>
      <c r="K151" s="8">
        <v>14</v>
      </c>
      <c r="L151" s="10">
        <v>4</v>
      </c>
    </row>
    <row r="152" spans="1:12" ht="15" customHeight="1" x14ac:dyDescent="0.2">
      <c r="A152" s="21"/>
      <c r="B152" s="6" t="s">
        <v>139</v>
      </c>
      <c r="C152" s="8">
        <v>11</v>
      </c>
      <c r="D152" s="8">
        <v>10</v>
      </c>
      <c r="E152" s="8">
        <v>16</v>
      </c>
      <c r="F152" s="8">
        <v>15</v>
      </c>
      <c r="G152" s="8">
        <v>9</v>
      </c>
      <c r="H152" s="8">
        <v>17</v>
      </c>
      <c r="I152" s="8">
        <v>11</v>
      </c>
      <c r="J152" s="8">
        <v>10</v>
      </c>
      <c r="K152" s="8">
        <v>20</v>
      </c>
      <c r="L152" s="10">
        <v>12</v>
      </c>
    </row>
    <row r="153" spans="1:12" ht="15" customHeight="1" x14ac:dyDescent="0.2">
      <c r="A153" s="21"/>
      <c r="B153" s="6" t="s">
        <v>140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1</v>
      </c>
      <c r="J153" s="8">
        <v>0</v>
      </c>
      <c r="K153" s="8">
        <v>0</v>
      </c>
      <c r="L153" s="10">
        <v>0</v>
      </c>
    </row>
    <row r="154" spans="1:12" ht="15" customHeight="1" x14ac:dyDescent="0.2">
      <c r="A154" s="21"/>
      <c r="B154" s="6" t="s">
        <v>141</v>
      </c>
      <c r="C154" s="8">
        <v>0</v>
      </c>
      <c r="D154" s="8">
        <v>0</v>
      </c>
      <c r="E154" s="8">
        <v>1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10">
        <v>0</v>
      </c>
    </row>
    <row r="155" spans="1:12" ht="15" customHeight="1" x14ac:dyDescent="0.2">
      <c r="A155" s="22"/>
      <c r="B155" s="18" t="s">
        <v>162</v>
      </c>
      <c r="C155" s="9">
        <f>SUM(C110:C154)</f>
        <v>556</v>
      </c>
      <c r="D155" s="9">
        <f t="shared" ref="D155:K155" si="12">SUM(D110:D154)</f>
        <v>513</v>
      </c>
      <c r="E155" s="9">
        <f t="shared" si="12"/>
        <v>509</v>
      </c>
      <c r="F155" s="9">
        <f t="shared" si="12"/>
        <v>530</v>
      </c>
      <c r="G155" s="9">
        <f t="shared" si="12"/>
        <v>460</v>
      </c>
      <c r="H155" s="9">
        <f t="shared" si="12"/>
        <v>474</v>
      </c>
      <c r="I155" s="9">
        <f t="shared" si="12"/>
        <v>402</v>
      </c>
      <c r="J155" s="9">
        <f t="shared" si="12"/>
        <v>476</v>
      </c>
      <c r="K155" s="9">
        <f t="shared" si="12"/>
        <v>463</v>
      </c>
      <c r="L155" s="9">
        <f>SUM(L110:L154)</f>
        <v>605</v>
      </c>
    </row>
    <row r="156" spans="1:12" ht="15" customHeight="1" x14ac:dyDescent="0.2">
      <c r="A156" s="25" t="s">
        <v>142</v>
      </c>
      <c r="B156" s="6" t="s">
        <v>143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10">
        <v>68</v>
      </c>
    </row>
    <row r="157" spans="1:12" ht="15" customHeight="1" x14ac:dyDescent="0.2">
      <c r="A157" s="21"/>
      <c r="B157" s="6" t="s">
        <v>144</v>
      </c>
      <c r="C157" s="8">
        <v>257</v>
      </c>
      <c r="D157" s="8">
        <v>259</v>
      </c>
      <c r="E157" s="8">
        <v>254</v>
      </c>
      <c r="F157" s="8">
        <v>250</v>
      </c>
      <c r="G157" s="8">
        <v>219</v>
      </c>
      <c r="H157" s="8">
        <v>256</v>
      </c>
      <c r="I157" s="8">
        <v>231</v>
      </c>
      <c r="J157" s="8">
        <v>264</v>
      </c>
      <c r="K157" s="8">
        <v>301</v>
      </c>
      <c r="L157" s="10">
        <v>262</v>
      </c>
    </row>
    <row r="158" spans="1:12" ht="15" customHeight="1" x14ac:dyDescent="0.2">
      <c r="A158" s="22"/>
      <c r="B158" s="18" t="s">
        <v>162</v>
      </c>
      <c r="C158" s="9">
        <f>SUM(C156:C157)</f>
        <v>257</v>
      </c>
      <c r="D158" s="9">
        <f t="shared" ref="D158:K158" si="13">SUM(D156:D157)</f>
        <v>259</v>
      </c>
      <c r="E158" s="9">
        <f t="shared" si="13"/>
        <v>254</v>
      </c>
      <c r="F158" s="9">
        <f t="shared" si="13"/>
        <v>250</v>
      </c>
      <c r="G158" s="9">
        <f t="shared" si="13"/>
        <v>219</v>
      </c>
      <c r="H158" s="9">
        <f t="shared" si="13"/>
        <v>256</v>
      </c>
      <c r="I158" s="9">
        <f t="shared" si="13"/>
        <v>231</v>
      </c>
      <c r="J158" s="9">
        <f t="shared" si="13"/>
        <v>264</v>
      </c>
      <c r="K158" s="9">
        <f t="shared" si="13"/>
        <v>301</v>
      </c>
      <c r="L158" s="9">
        <f>SUM(L156:L157)</f>
        <v>330</v>
      </c>
    </row>
    <row r="159" spans="1:12" ht="15" customHeight="1" x14ac:dyDescent="0.2">
      <c r="A159" s="25" t="s">
        <v>145</v>
      </c>
      <c r="B159" s="6" t="s">
        <v>146</v>
      </c>
      <c r="C159" s="8">
        <v>61</v>
      </c>
      <c r="D159" s="8">
        <v>67</v>
      </c>
      <c r="E159" s="8">
        <v>73</v>
      </c>
      <c r="F159" s="8">
        <v>44</v>
      </c>
      <c r="G159" s="8">
        <v>43</v>
      </c>
      <c r="H159" s="8">
        <v>56</v>
      </c>
      <c r="I159" s="8">
        <v>34</v>
      </c>
      <c r="J159" s="8">
        <v>28</v>
      </c>
      <c r="K159" s="8">
        <v>4</v>
      </c>
      <c r="L159" s="10">
        <v>1</v>
      </c>
    </row>
    <row r="160" spans="1:12" ht="15" customHeight="1" x14ac:dyDescent="0.2">
      <c r="A160" s="21"/>
      <c r="B160" s="6" t="s">
        <v>147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12</v>
      </c>
      <c r="J160" s="8">
        <v>25</v>
      </c>
      <c r="K160" s="8">
        <v>45</v>
      </c>
      <c r="L160" s="10">
        <v>46</v>
      </c>
    </row>
    <row r="161" spans="1:18" ht="15" customHeight="1" x14ac:dyDescent="0.2">
      <c r="A161" s="21"/>
      <c r="B161" s="6" t="s">
        <v>148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27</v>
      </c>
      <c r="L161" s="10">
        <v>168</v>
      </c>
    </row>
    <row r="162" spans="1:18" ht="15" customHeight="1" x14ac:dyDescent="0.2">
      <c r="A162" s="21"/>
      <c r="B162" s="6" t="s">
        <v>149</v>
      </c>
      <c r="C162" s="8">
        <v>278</v>
      </c>
      <c r="D162" s="8">
        <v>290</v>
      </c>
      <c r="E162" s="8">
        <v>272</v>
      </c>
      <c r="F162" s="8">
        <v>313</v>
      </c>
      <c r="G162" s="8">
        <v>286</v>
      </c>
      <c r="H162" s="8">
        <v>331</v>
      </c>
      <c r="I162" s="8">
        <v>308</v>
      </c>
      <c r="J162" s="8">
        <v>291</v>
      </c>
      <c r="K162" s="8">
        <v>319</v>
      </c>
      <c r="L162" s="10">
        <v>172</v>
      </c>
    </row>
    <row r="163" spans="1:18" ht="15" customHeight="1" x14ac:dyDescent="0.2">
      <c r="A163" s="22"/>
      <c r="B163" s="18" t="s">
        <v>162</v>
      </c>
      <c r="C163" s="9">
        <f>SUM(C159:C162)</f>
        <v>339</v>
      </c>
      <c r="D163" s="9">
        <f t="shared" ref="D163:K163" si="14">SUM(D159:D162)</f>
        <v>357</v>
      </c>
      <c r="E163" s="9">
        <f t="shared" si="14"/>
        <v>345</v>
      </c>
      <c r="F163" s="9">
        <f t="shared" si="14"/>
        <v>357</v>
      </c>
      <c r="G163" s="9">
        <f t="shared" si="14"/>
        <v>329</v>
      </c>
      <c r="H163" s="9">
        <f t="shared" si="14"/>
        <v>387</v>
      </c>
      <c r="I163" s="9">
        <f t="shared" si="14"/>
        <v>354</v>
      </c>
      <c r="J163" s="9">
        <f t="shared" si="14"/>
        <v>344</v>
      </c>
      <c r="K163" s="9">
        <f t="shared" si="14"/>
        <v>395</v>
      </c>
      <c r="L163" s="9">
        <f>SUM(L159:L162)</f>
        <v>387</v>
      </c>
    </row>
    <row r="164" spans="1:18" ht="15" customHeight="1" x14ac:dyDescent="0.2">
      <c r="A164" s="25" t="s">
        <v>150</v>
      </c>
      <c r="B164" s="6" t="s">
        <v>151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10">
        <v>11</v>
      </c>
    </row>
    <row r="165" spans="1:18" ht="15" customHeight="1" x14ac:dyDescent="0.2">
      <c r="A165" s="21"/>
      <c r="B165" s="6" t="s">
        <v>152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10">
        <v>74</v>
      </c>
    </row>
    <row r="166" spans="1:18" ht="15" customHeight="1" x14ac:dyDescent="0.2">
      <c r="A166" s="21"/>
      <c r="B166" s="6" t="s">
        <v>153</v>
      </c>
      <c r="C166" s="8">
        <v>4</v>
      </c>
      <c r="D166" s="8">
        <v>13</v>
      </c>
      <c r="E166" s="8">
        <v>14</v>
      </c>
      <c r="F166" s="8">
        <v>17</v>
      </c>
      <c r="G166" s="8">
        <v>11</v>
      </c>
      <c r="H166" s="8">
        <v>9</v>
      </c>
      <c r="I166" s="8">
        <v>9</v>
      </c>
      <c r="J166" s="8">
        <v>3</v>
      </c>
      <c r="K166" s="8">
        <v>0</v>
      </c>
      <c r="L166" s="10">
        <v>0</v>
      </c>
    </row>
    <row r="167" spans="1:18" ht="15" customHeight="1" x14ac:dyDescent="0.2">
      <c r="A167" s="21"/>
      <c r="B167" s="6" t="s">
        <v>154</v>
      </c>
      <c r="C167" s="8">
        <v>0</v>
      </c>
      <c r="D167" s="8">
        <v>18</v>
      </c>
      <c r="E167" s="8">
        <v>19</v>
      </c>
      <c r="F167" s="8">
        <v>12</v>
      </c>
      <c r="G167" s="8">
        <v>25</v>
      </c>
      <c r="H167" s="8">
        <v>26</v>
      </c>
      <c r="I167" s="8">
        <v>20</v>
      </c>
      <c r="J167" s="8">
        <v>25</v>
      </c>
      <c r="K167" s="8">
        <v>30</v>
      </c>
      <c r="L167" s="10">
        <v>22</v>
      </c>
    </row>
    <row r="168" spans="1:18" ht="15" customHeight="1" x14ac:dyDescent="0.2">
      <c r="A168" s="21"/>
      <c r="B168" s="6" t="s">
        <v>155</v>
      </c>
      <c r="C168" s="8">
        <v>26</v>
      </c>
      <c r="D168" s="8">
        <v>21</v>
      </c>
      <c r="E168" s="8">
        <v>31</v>
      </c>
      <c r="F168" s="8">
        <v>22</v>
      </c>
      <c r="G168" s="8">
        <v>20</v>
      </c>
      <c r="H168" s="8">
        <v>14</v>
      </c>
      <c r="I168" s="8">
        <v>25</v>
      </c>
      <c r="J168" s="8">
        <v>12</v>
      </c>
      <c r="K168" s="8">
        <v>25</v>
      </c>
      <c r="L168" s="10">
        <v>8</v>
      </c>
    </row>
    <row r="169" spans="1:18" ht="15" customHeight="1" x14ac:dyDescent="0.2">
      <c r="A169" s="21"/>
      <c r="B169" s="6" t="s">
        <v>156</v>
      </c>
      <c r="C169" s="8">
        <v>118</v>
      </c>
      <c r="D169" s="8">
        <v>112</v>
      </c>
      <c r="E169" s="8">
        <v>149</v>
      </c>
      <c r="F169" s="8">
        <v>142</v>
      </c>
      <c r="G169" s="8">
        <v>115</v>
      </c>
      <c r="H169" s="8">
        <v>128</v>
      </c>
      <c r="I169" s="8">
        <v>137</v>
      </c>
      <c r="J169" s="8">
        <v>123</v>
      </c>
      <c r="K169" s="8">
        <v>171</v>
      </c>
      <c r="L169" s="10">
        <v>101</v>
      </c>
    </row>
    <row r="170" spans="1:18" ht="15" customHeight="1" x14ac:dyDescent="0.2">
      <c r="A170" s="21"/>
      <c r="B170" s="6" t="s">
        <v>157</v>
      </c>
      <c r="C170" s="8">
        <v>40</v>
      </c>
      <c r="D170" s="8">
        <v>40</v>
      </c>
      <c r="E170" s="8">
        <v>49</v>
      </c>
      <c r="F170" s="8">
        <v>33</v>
      </c>
      <c r="G170" s="8">
        <v>23</v>
      </c>
      <c r="H170" s="8">
        <v>34</v>
      </c>
      <c r="I170" s="8">
        <v>37</v>
      </c>
      <c r="J170" s="8">
        <v>30</v>
      </c>
      <c r="K170" s="8">
        <v>37</v>
      </c>
      <c r="L170" s="10">
        <v>25</v>
      </c>
    </row>
    <row r="171" spans="1:18" ht="15" customHeight="1" x14ac:dyDescent="0.2">
      <c r="A171" s="21"/>
      <c r="B171" s="6" t="s">
        <v>158</v>
      </c>
      <c r="C171" s="8">
        <v>0</v>
      </c>
      <c r="D171" s="8">
        <v>0</v>
      </c>
      <c r="E171" s="8">
        <v>0</v>
      </c>
      <c r="F171" s="8">
        <v>0</v>
      </c>
      <c r="G171" s="8">
        <v>0</v>
      </c>
      <c r="H171" s="8">
        <v>0</v>
      </c>
      <c r="I171" s="8">
        <v>0</v>
      </c>
      <c r="J171" s="8">
        <v>4</v>
      </c>
      <c r="K171" s="8">
        <v>5</v>
      </c>
      <c r="L171" s="10">
        <v>4</v>
      </c>
    </row>
    <row r="172" spans="1:18" ht="15" customHeight="1" x14ac:dyDescent="0.2">
      <c r="A172" s="22"/>
      <c r="B172" s="18" t="s">
        <v>162</v>
      </c>
      <c r="C172" s="9">
        <f>SUM(C164:C171)</f>
        <v>188</v>
      </c>
      <c r="D172" s="9">
        <f t="shared" ref="D172:K172" si="15">SUM(D164:D171)</f>
        <v>204</v>
      </c>
      <c r="E172" s="9">
        <f t="shared" si="15"/>
        <v>262</v>
      </c>
      <c r="F172" s="9">
        <f t="shared" si="15"/>
        <v>226</v>
      </c>
      <c r="G172" s="9">
        <f t="shared" si="15"/>
        <v>194</v>
      </c>
      <c r="H172" s="9">
        <f t="shared" si="15"/>
        <v>211</v>
      </c>
      <c r="I172" s="9">
        <f t="shared" si="15"/>
        <v>228</v>
      </c>
      <c r="J172" s="9">
        <f t="shared" si="15"/>
        <v>197</v>
      </c>
      <c r="K172" s="9">
        <f t="shared" si="15"/>
        <v>268</v>
      </c>
      <c r="L172" s="9">
        <f>SUM(L164:L171)</f>
        <v>245</v>
      </c>
    </row>
    <row r="173" spans="1:18" ht="15" customHeight="1" x14ac:dyDescent="0.2">
      <c r="A173" s="27" t="s">
        <v>159</v>
      </c>
      <c r="B173" s="6" t="s">
        <v>160</v>
      </c>
      <c r="C173" s="8">
        <v>55</v>
      </c>
      <c r="D173" s="8">
        <v>50</v>
      </c>
      <c r="E173" s="8">
        <v>47</v>
      </c>
      <c r="F173" s="8">
        <v>57</v>
      </c>
      <c r="G173" s="8">
        <v>36</v>
      </c>
      <c r="H173" s="8">
        <v>39</v>
      </c>
      <c r="I173" s="8">
        <v>28</v>
      </c>
      <c r="J173" s="8">
        <v>18</v>
      </c>
      <c r="K173" s="8">
        <v>22</v>
      </c>
      <c r="L173" s="10">
        <v>12</v>
      </c>
    </row>
    <row r="174" spans="1:18" ht="15" customHeight="1" x14ac:dyDescent="0.2">
      <c r="A174" s="28"/>
      <c r="B174" s="6" t="s">
        <v>161</v>
      </c>
      <c r="C174" s="8">
        <v>137</v>
      </c>
      <c r="D174" s="8">
        <v>142</v>
      </c>
      <c r="E174" s="8">
        <v>128</v>
      </c>
      <c r="F174" s="8">
        <v>150</v>
      </c>
      <c r="G174" s="8">
        <v>158</v>
      </c>
      <c r="H174" s="8">
        <v>126</v>
      </c>
      <c r="I174" s="8">
        <v>112</v>
      </c>
      <c r="J174" s="8">
        <v>148</v>
      </c>
      <c r="K174" s="8">
        <v>175</v>
      </c>
      <c r="L174" s="10">
        <v>159</v>
      </c>
    </row>
    <row r="175" spans="1:18" ht="15" customHeight="1" x14ac:dyDescent="0.2">
      <c r="A175" s="29"/>
      <c r="B175" s="18" t="s">
        <v>162</v>
      </c>
      <c r="C175" s="9">
        <f>SUM(C173:C174)</f>
        <v>192</v>
      </c>
      <c r="D175" s="9">
        <f t="shared" ref="D175:K175" si="16">SUM(D173:D174)</f>
        <v>192</v>
      </c>
      <c r="E175" s="9">
        <f t="shared" si="16"/>
        <v>175</v>
      </c>
      <c r="F175" s="9">
        <f t="shared" si="16"/>
        <v>207</v>
      </c>
      <c r="G175" s="9">
        <f t="shared" si="16"/>
        <v>194</v>
      </c>
      <c r="H175" s="9">
        <f t="shared" si="16"/>
        <v>165</v>
      </c>
      <c r="I175" s="9">
        <f t="shared" si="16"/>
        <v>140</v>
      </c>
      <c r="J175" s="9">
        <f t="shared" si="16"/>
        <v>166</v>
      </c>
      <c r="K175" s="9">
        <f t="shared" si="16"/>
        <v>197</v>
      </c>
      <c r="L175" s="9">
        <f>SUM(L173:L174)</f>
        <v>171</v>
      </c>
    </row>
    <row r="176" spans="1:18" s="3" customFormat="1" ht="19.5" customHeight="1" x14ac:dyDescent="0.2">
      <c r="A176" s="11" t="s">
        <v>162</v>
      </c>
      <c r="B176" s="12" t="s">
        <v>167</v>
      </c>
      <c r="C176" s="13">
        <f>SUM(C175,C172,C163,C158,C155,C109,C102,C96,C91,C85,C69,C51,C40,C34,C31,C29,C20)</f>
        <v>4726</v>
      </c>
      <c r="D176" s="13">
        <f t="shared" ref="D176:K176" si="17">SUM(D175,D172,D163,D158,D155,D109,D102,D96,D91,D85,D69,D51,D40,D34,D31,D29,D20)</f>
        <v>4598</v>
      </c>
      <c r="E176" s="13">
        <f t="shared" si="17"/>
        <v>4689</v>
      </c>
      <c r="F176" s="13">
        <f t="shared" si="17"/>
        <v>4747</v>
      </c>
      <c r="G176" s="13">
        <f t="shared" si="17"/>
        <v>4528</v>
      </c>
      <c r="H176" s="13">
        <f t="shared" si="17"/>
        <v>4697</v>
      </c>
      <c r="I176" s="13">
        <f t="shared" si="17"/>
        <v>4429</v>
      </c>
      <c r="J176" s="13">
        <f t="shared" si="17"/>
        <v>4701</v>
      </c>
      <c r="K176" s="13">
        <f t="shared" si="17"/>
        <v>4522</v>
      </c>
      <c r="L176" s="13">
        <f>SUM(L175,L172,L163,L158,L155,L109,L102,L96,L91,L85,L69,L51,L40,L34,L31,L29,L20)</f>
        <v>4960</v>
      </c>
      <c r="M176"/>
      <c r="N176"/>
      <c r="O176"/>
      <c r="P176"/>
      <c r="Q176"/>
      <c r="R176"/>
    </row>
    <row r="177" spans="1:18" s="3" customFormat="1" ht="15" customHeight="1" x14ac:dyDescent="0.2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/>
      <c r="N177"/>
      <c r="O177"/>
      <c r="P177"/>
      <c r="Q177"/>
      <c r="R177"/>
    </row>
    <row r="178" spans="1:18" s="3" customFormat="1" ht="15" customHeight="1" x14ac:dyDescent="0.2">
      <c r="A178" s="26" t="s">
        <v>168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</row>
  </sheetData>
  <mergeCells count="21">
    <mergeCell ref="A110:A155"/>
    <mergeCell ref="C5:L5"/>
    <mergeCell ref="A5:A6"/>
    <mergeCell ref="B5:B6"/>
    <mergeCell ref="A52:A69"/>
    <mergeCell ref="A103:A109"/>
    <mergeCell ref="A97:A102"/>
    <mergeCell ref="A92:A96"/>
    <mergeCell ref="A86:A91"/>
    <mergeCell ref="A70:A85"/>
    <mergeCell ref="A178:Q178"/>
    <mergeCell ref="A156:A158"/>
    <mergeCell ref="A159:A163"/>
    <mergeCell ref="A173:A175"/>
    <mergeCell ref="A164:A172"/>
    <mergeCell ref="A7:A20"/>
    <mergeCell ref="A41:A51"/>
    <mergeCell ref="A35:A40"/>
    <mergeCell ref="A32:A34"/>
    <mergeCell ref="A30:A31"/>
    <mergeCell ref="A21:A29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69"/>
  <sheetViews>
    <sheetView workbookViewId="0">
      <selection activeCell="A3" sqref="A3"/>
    </sheetView>
  </sheetViews>
  <sheetFormatPr baseColWidth="10" defaultRowHeight="12.75" x14ac:dyDescent="0.2"/>
  <cols>
    <col min="1" max="1" width="21.5703125" style="16" customWidth="1"/>
    <col min="2" max="2" width="54.28515625" style="16" customWidth="1"/>
    <col min="3" max="3" width="7.140625" style="16" customWidth="1"/>
    <col min="4" max="7" width="7.140625" style="15" customWidth="1"/>
    <col min="8" max="18" width="7.140625" style="16" customWidth="1"/>
    <col min="19" max="21" width="7.140625" style="15" customWidth="1"/>
    <col min="22" max="32" width="7.140625" style="16" customWidth="1"/>
    <col min="33" max="16384" width="11.42578125" style="16"/>
  </cols>
  <sheetData>
    <row r="1" spans="1:32" s="3" customFormat="1" ht="18" x14ac:dyDescent="0.2">
      <c r="A1" s="2" t="s">
        <v>169</v>
      </c>
      <c r="B1" s="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32" s="3" customFormat="1" ht="15" customHeight="1" x14ac:dyDescent="0.2">
      <c r="A2" s="2"/>
      <c r="B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32" s="3" customFormat="1" ht="15" customHeight="1" x14ac:dyDescent="0.2">
      <c r="A3" s="5" t="s">
        <v>166</v>
      </c>
      <c r="B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32" ht="15" x14ac:dyDescent="0.3">
      <c r="A4" s="17"/>
      <c r="B4" s="17"/>
      <c r="C4" s="17"/>
    </row>
    <row r="5" spans="1:32" ht="15" customHeight="1" x14ac:dyDescent="0.2">
      <c r="A5" s="33" t="s">
        <v>0</v>
      </c>
      <c r="B5" s="34" t="s">
        <v>1</v>
      </c>
      <c r="C5" s="42" t="s">
        <v>2</v>
      </c>
      <c r="D5" s="43"/>
      <c r="E5" s="43"/>
      <c r="F5" s="43"/>
      <c r="G5" s="43"/>
      <c r="H5" s="43"/>
      <c r="I5" s="43"/>
      <c r="J5" s="43"/>
      <c r="K5" s="43"/>
      <c r="L5" s="43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</row>
    <row r="6" spans="1:32" ht="15" customHeight="1" x14ac:dyDescent="0.2">
      <c r="A6" s="33"/>
      <c r="B6" s="35"/>
      <c r="C6" s="30" t="s">
        <v>170</v>
      </c>
      <c r="D6" s="31"/>
      <c r="E6" s="31"/>
      <c r="F6" s="30" t="s">
        <v>171</v>
      </c>
      <c r="G6" s="31"/>
      <c r="H6" s="31"/>
      <c r="I6" s="30" t="s">
        <v>172</v>
      </c>
      <c r="J6" s="31"/>
      <c r="K6" s="31"/>
      <c r="L6" s="30" t="s">
        <v>173</v>
      </c>
      <c r="M6" s="31"/>
      <c r="N6" s="31"/>
      <c r="O6" s="30" t="s">
        <v>174</v>
      </c>
      <c r="P6" s="31"/>
      <c r="Q6" s="31"/>
      <c r="R6" s="30" t="s">
        <v>175</v>
      </c>
      <c r="S6" s="31"/>
      <c r="T6" s="31"/>
      <c r="U6" s="30" t="s">
        <v>176</v>
      </c>
      <c r="V6" s="31"/>
      <c r="W6" s="31"/>
      <c r="X6" s="30" t="s">
        <v>177</v>
      </c>
      <c r="Y6" s="31"/>
      <c r="Z6" s="31"/>
      <c r="AA6" s="30" t="s">
        <v>178</v>
      </c>
      <c r="AB6" s="31"/>
      <c r="AC6" s="31"/>
      <c r="AD6" s="30" t="s">
        <v>179</v>
      </c>
      <c r="AE6" s="31"/>
      <c r="AF6" s="31"/>
    </row>
    <row r="7" spans="1:32" ht="15" customHeight="1" x14ac:dyDescent="0.2">
      <c r="A7" s="37"/>
      <c r="B7" s="36"/>
      <c r="C7" s="7" t="s">
        <v>180</v>
      </c>
      <c r="D7" s="7" t="s">
        <v>181</v>
      </c>
      <c r="E7" s="7" t="s">
        <v>162</v>
      </c>
      <c r="F7" s="7" t="s">
        <v>180</v>
      </c>
      <c r="G7" s="7" t="s">
        <v>181</v>
      </c>
      <c r="H7" s="7" t="s">
        <v>162</v>
      </c>
      <c r="I7" s="7" t="s">
        <v>180</v>
      </c>
      <c r="J7" s="7" t="s">
        <v>181</v>
      </c>
      <c r="K7" s="7" t="s">
        <v>162</v>
      </c>
      <c r="L7" s="7" t="s">
        <v>180</v>
      </c>
      <c r="M7" s="7" t="s">
        <v>181</v>
      </c>
      <c r="N7" s="7" t="s">
        <v>162</v>
      </c>
      <c r="O7" s="7" t="s">
        <v>180</v>
      </c>
      <c r="P7" s="7" t="s">
        <v>181</v>
      </c>
      <c r="Q7" s="7" t="s">
        <v>162</v>
      </c>
      <c r="R7" s="7" t="s">
        <v>180</v>
      </c>
      <c r="S7" s="7" t="s">
        <v>181</v>
      </c>
      <c r="T7" s="7" t="s">
        <v>162</v>
      </c>
      <c r="U7" s="7" t="s">
        <v>180</v>
      </c>
      <c r="V7" s="7" t="s">
        <v>181</v>
      </c>
      <c r="W7" s="7" t="s">
        <v>162</v>
      </c>
      <c r="X7" s="7" t="s">
        <v>180</v>
      </c>
      <c r="Y7" s="7" t="s">
        <v>181</v>
      </c>
      <c r="Z7" s="7" t="s">
        <v>162</v>
      </c>
      <c r="AA7" s="7" t="s">
        <v>180</v>
      </c>
      <c r="AB7" s="7" t="s">
        <v>181</v>
      </c>
      <c r="AC7" s="7" t="s">
        <v>162</v>
      </c>
      <c r="AD7" s="7" t="s">
        <v>180</v>
      </c>
      <c r="AE7" s="7" t="s">
        <v>181</v>
      </c>
      <c r="AF7" s="7" t="s">
        <v>162</v>
      </c>
    </row>
    <row r="8" spans="1:32" ht="15" customHeight="1" x14ac:dyDescent="0.2">
      <c r="A8" s="38" t="s">
        <v>182</v>
      </c>
      <c r="B8" s="6" t="s">
        <v>183</v>
      </c>
      <c r="C8" s="40">
        <v>49</v>
      </c>
      <c r="D8" s="40">
        <v>20</v>
      </c>
      <c r="E8" s="40">
        <f>SUM(D8:D8)</f>
        <v>20</v>
      </c>
      <c r="F8" s="41">
        <v>48</v>
      </c>
      <c r="G8" s="40">
        <v>18</v>
      </c>
      <c r="H8" s="40">
        <f>SUM(G8:G8)</f>
        <v>18</v>
      </c>
      <c r="I8" s="40">
        <v>37</v>
      </c>
      <c r="J8" s="41">
        <v>12</v>
      </c>
      <c r="K8" s="40">
        <f>SUM(J8:J8)</f>
        <v>12</v>
      </c>
      <c r="L8" s="40">
        <v>37</v>
      </c>
      <c r="M8" s="40">
        <v>13</v>
      </c>
      <c r="N8" s="41">
        <f>SUM(M8:M8)</f>
        <v>13</v>
      </c>
      <c r="O8" s="40">
        <v>17</v>
      </c>
      <c r="P8" s="40">
        <v>32</v>
      </c>
      <c r="Q8" s="40">
        <v>49</v>
      </c>
      <c r="R8" s="41">
        <v>23</v>
      </c>
      <c r="S8" s="40">
        <v>63</v>
      </c>
      <c r="T8" s="40">
        <v>86</v>
      </c>
      <c r="U8" s="40">
        <v>18</v>
      </c>
      <c r="V8" s="41">
        <v>63</v>
      </c>
      <c r="W8" s="40">
        <v>81</v>
      </c>
      <c r="X8" s="40">
        <v>22</v>
      </c>
      <c r="Y8" s="40">
        <v>7</v>
      </c>
      <c r="Z8" s="41">
        <v>29</v>
      </c>
      <c r="AA8" s="40">
        <v>4</v>
      </c>
      <c r="AB8" s="40">
        <v>7</v>
      </c>
      <c r="AC8" s="40">
        <v>11</v>
      </c>
      <c r="AD8" s="41">
        <v>0</v>
      </c>
      <c r="AE8" s="40">
        <v>0</v>
      </c>
      <c r="AF8" s="40">
        <v>0</v>
      </c>
    </row>
    <row r="9" spans="1:32" ht="15" customHeight="1" x14ac:dyDescent="0.2">
      <c r="A9" s="38"/>
      <c r="B9" s="18" t="s">
        <v>162</v>
      </c>
      <c r="C9" s="9">
        <f>SUM(C8)</f>
        <v>49</v>
      </c>
      <c r="D9" s="9">
        <f t="shared" ref="D9:AF9" si="0">SUM(D8)</f>
        <v>20</v>
      </c>
      <c r="E9" s="9">
        <f t="shared" si="0"/>
        <v>20</v>
      </c>
      <c r="F9" s="9">
        <f t="shared" si="0"/>
        <v>48</v>
      </c>
      <c r="G9" s="9">
        <f t="shared" si="0"/>
        <v>18</v>
      </c>
      <c r="H9" s="9">
        <f t="shared" si="0"/>
        <v>18</v>
      </c>
      <c r="I9" s="9">
        <f t="shared" si="0"/>
        <v>37</v>
      </c>
      <c r="J9" s="9">
        <f t="shared" si="0"/>
        <v>12</v>
      </c>
      <c r="K9" s="9">
        <f t="shared" si="0"/>
        <v>12</v>
      </c>
      <c r="L9" s="9">
        <f t="shared" si="0"/>
        <v>37</v>
      </c>
      <c r="M9" s="9">
        <f t="shared" si="0"/>
        <v>13</v>
      </c>
      <c r="N9" s="9">
        <f t="shared" si="0"/>
        <v>13</v>
      </c>
      <c r="O9" s="9">
        <f t="shared" si="0"/>
        <v>17</v>
      </c>
      <c r="P9" s="9">
        <f t="shared" si="0"/>
        <v>32</v>
      </c>
      <c r="Q9" s="9">
        <f t="shared" si="0"/>
        <v>49</v>
      </c>
      <c r="R9" s="9">
        <f t="shared" si="0"/>
        <v>23</v>
      </c>
      <c r="S9" s="9">
        <f t="shared" si="0"/>
        <v>63</v>
      </c>
      <c r="T9" s="9">
        <f t="shared" si="0"/>
        <v>86</v>
      </c>
      <c r="U9" s="9">
        <f t="shared" si="0"/>
        <v>18</v>
      </c>
      <c r="V9" s="9">
        <f t="shared" si="0"/>
        <v>63</v>
      </c>
      <c r="W9" s="9">
        <f t="shared" si="0"/>
        <v>81</v>
      </c>
      <c r="X9" s="9">
        <f t="shared" si="0"/>
        <v>22</v>
      </c>
      <c r="Y9" s="9">
        <f t="shared" si="0"/>
        <v>7</v>
      </c>
      <c r="Z9" s="9">
        <f t="shared" si="0"/>
        <v>29</v>
      </c>
      <c r="AA9" s="9">
        <f t="shared" si="0"/>
        <v>4</v>
      </c>
      <c r="AB9" s="9">
        <f t="shared" si="0"/>
        <v>7</v>
      </c>
      <c r="AC9" s="9">
        <f t="shared" si="0"/>
        <v>11</v>
      </c>
      <c r="AD9" s="9">
        <f t="shared" si="0"/>
        <v>0</v>
      </c>
      <c r="AE9" s="9">
        <f t="shared" si="0"/>
        <v>0</v>
      </c>
      <c r="AF9" s="9">
        <f t="shared" si="0"/>
        <v>0</v>
      </c>
    </row>
    <row r="10" spans="1:32" ht="15" customHeight="1" x14ac:dyDescent="0.2">
      <c r="A10" s="38" t="s">
        <v>184</v>
      </c>
      <c r="B10" s="6" t="s">
        <v>185</v>
      </c>
      <c r="C10" s="40">
        <v>20</v>
      </c>
      <c r="D10" s="40">
        <v>11</v>
      </c>
      <c r="E10" s="40">
        <v>11</v>
      </c>
      <c r="F10" s="41">
        <v>19</v>
      </c>
      <c r="G10" s="40">
        <v>5</v>
      </c>
      <c r="H10" s="40">
        <v>5</v>
      </c>
      <c r="I10" s="40">
        <v>35</v>
      </c>
      <c r="J10" s="41">
        <v>17</v>
      </c>
      <c r="K10" s="40">
        <v>17</v>
      </c>
      <c r="L10" s="40">
        <v>29</v>
      </c>
      <c r="M10" s="40">
        <v>6</v>
      </c>
      <c r="N10" s="41">
        <f>SUM(M10:M10)</f>
        <v>6</v>
      </c>
      <c r="O10" s="40">
        <v>15</v>
      </c>
      <c r="P10" s="40">
        <v>22</v>
      </c>
      <c r="Q10" s="40">
        <v>37</v>
      </c>
      <c r="R10" s="41">
        <v>15</v>
      </c>
      <c r="S10" s="40">
        <v>27</v>
      </c>
      <c r="T10" s="40">
        <v>42</v>
      </c>
      <c r="U10" s="40">
        <v>18</v>
      </c>
      <c r="V10" s="41">
        <v>30</v>
      </c>
      <c r="W10" s="40">
        <v>48</v>
      </c>
      <c r="X10" s="40">
        <v>0</v>
      </c>
      <c r="Y10" s="40">
        <v>0</v>
      </c>
      <c r="Z10" s="41">
        <v>0</v>
      </c>
      <c r="AA10" s="40">
        <v>41</v>
      </c>
      <c r="AB10" s="40">
        <v>13</v>
      </c>
      <c r="AC10" s="40">
        <v>54</v>
      </c>
      <c r="AD10" s="41">
        <v>15</v>
      </c>
      <c r="AE10" s="40">
        <v>12</v>
      </c>
      <c r="AF10" s="40">
        <v>27</v>
      </c>
    </row>
    <row r="11" spans="1:32" ht="15" customHeight="1" x14ac:dyDescent="0.2">
      <c r="A11" s="38"/>
      <c r="B11" s="6" t="s">
        <v>186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1">
        <v>23</v>
      </c>
      <c r="AE11" s="40">
        <v>8</v>
      </c>
      <c r="AF11" s="40">
        <v>31</v>
      </c>
    </row>
    <row r="12" spans="1:32" ht="15" customHeight="1" x14ac:dyDescent="0.2">
      <c r="A12" s="39"/>
      <c r="B12" s="18" t="s">
        <v>162</v>
      </c>
      <c r="C12" s="9">
        <f>SUM(C10:C11)</f>
        <v>20</v>
      </c>
      <c r="D12" s="9">
        <f t="shared" ref="D12:AF12" si="1">SUM(D10:D11)</f>
        <v>11</v>
      </c>
      <c r="E12" s="9">
        <f t="shared" si="1"/>
        <v>11</v>
      </c>
      <c r="F12" s="9">
        <f t="shared" si="1"/>
        <v>19</v>
      </c>
      <c r="G12" s="9">
        <f t="shared" si="1"/>
        <v>5</v>
      </c>
      <c r="H12" s="9">
        <f t="shared" si="1"/>
        <v>5</v>
      </c>
      <c r="I12" s="9">
        <f t="shared" si="1"/>
        <v>35</v>
      </c>
      <c r="J12" s="9">
        <f t="shared" si="1"/>
        <v>17</v>
      </c>
      <c r="K12" s="9">
        <f t="shared" si="1"/>
        <v>17</v>
      </c>
      <c r="L12" s="9">
        <f t="shared" si="1"/>
        <v>29</v>
      </c>
      <c r="M12" s="9">
        <f t="shared" si="1"/>
        <v>6</v>
      </c>
      <c r="N12" s="9">
        <f t="shared" si="1"/>
        <v>6</v>
      </c>
      <c r="O12" s="9">
        <f t="shared" si="1"/>
        <v>15</v>
      </c>
      <c r="P12" s="9">
        <f t="shared" si="1"/>
        <v>22</v>
      </c>
      <c r="Q12" s="9">
        <f t="shared" si="1"/>
        <v>37</v>
      </c>
      <c r="R12" s="9">
        <f t="shared" si="1"/>
        <v>15</v>
      </c>
      <c r="S12" s="9">
        <f t="shared" si="1"/>
        <v>27</v>
      </c>
      <c r="T12" s="9">
        <f t="shared" si="1"/>
        <v>42</v>
      </c>
      <c r="U12" s="9">
        <f t="shared" si="1"/>
        <v>18</v>
      </c>
      <c r="V12" s="9">
        <f t="shared" si="1"/>
        <v>30</v>
      </c>
      <c r="W12" s="9">
        <f t="shared" si="1"/>
        <v>48</v>
      </c>
      <c r="X12" s="9">
        <f t="shared" si="1"/>
        <v>0</v>
      </c>
      <c r="Y12" s="9">
        <f t="shared" si="1"/>
        <v>0</v>
      </c>
      <c r="Z12" s="9">
        <f t="shared" si="1"/>
        <v>0</v>
      </c>
      <c r="AA12" s="9">
        <f t="shared" si="1"/>
        <v>41</v>
      </c>
      <c r="AB12" s="9">
        <f t="shared" si="1"/>
        <v>13</v>
      </c>
      <c r="AC12" s="9">
        <f t="shared" si="1"/>
        <v>54</v>
      </c>
      <c r="AD12" s="9">
        <f t="shared" si="1"/>
        <v>38</v>
      </c>
      <c r="AE12" s="9">
        <f t="shared" si="1"/>
        <v>20</v>
      </c>
      <c r="AF12" s="9">
        <f t="shared" si="1"/>
        <v>58</v>
      </c>
    </row>
    <row r="13" spans="1:32" ht="15" customHeight="1" x14ac:dyDescent="0.2">
      <c r="A13" s="38" t="s">
        <v>187</v>
      </c>
      <c r="B13" s="6" t="s">
        <v>188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40">
        <v>0</v>
      </c>
      <c r="U13" s="40">
        <v>0</v>
      </c>
      <c r="V13" s="40">
        <v>0</v>
      </c>
      <c r="W13" s="40">
        <v>0</v>
      </c>
      <c r="X13" s="40">
        <v>0</v>
      </c>
      <c r="Y13" s="40">
        <v>0</v>
      </c>
      <c r="Z13" s="40">
        <v>0</v>
      </c>
      <c r="AA13" s="40">
        <v>0</v>
      </c>
      <c r="AB13" s="40">
        <v>0</v>
      </c>
      <c r="AC13" s="40">
        <v>0</v>
      </c>
      <c r="AD13" s="41">
        <v>61</v>
      </c>
      <c r="AE13" s="40">
        <v>37</v>
      </c>
      <c r="AF13" s="40">
        <v>98</v>
      </c>
    </row>
    <row r="14" spans="1:32" ht="15" customHeight="1" x14ac:dyDescent="0.2">
      <c r="A14" s="38"/>
      <c r="B14" s="6" t="s">
        <v>189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1">
        <v>52</v>
      </c>
      <c r="AE14" s="40">
        <v>12</v>
      </c>
      <c r="AF14" s="40">
        <v>64</v>
      </c>
    </row>
    <row r="15" spans="1:32" ht="15" customHeight="1" x14ac:dyDescent="0.2">
      <c r="A15" s="39"/>
      <c r="B15" s="6" t="s">
        <v>190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40">
        <v>0</v>
      </c>
      <c r="U15" s="40">
        <v>0</v>
      </c>
      <c r="V15" s="40">
        <v>0</v>
      </c>
      <c r="W15" s="40">
        <v>0</v>
      </c>
      <c r="X15" s="40">
        <v>0</v>
      </c>
      <c r="Y15" s="40">
        <v>0</v>
      </c>
      <c r="Z15" s="40">
        <v>0</v>
      </c>
      <c r="AA15" s="40">
        <v>0</v>
      </c>
      <c r="AB15" s="40">
        <v>0</v>
      </c>
      <c r="AC15" s="40">
        <v>0</v>
      </c>
      <c r="AD15" s="41">
        <v>17</v>
      </c>
      <c r="AE15" s="40">
        <v>1</v>
      </c>
      <c r="AF15" s="40">
        <v>18</v>
      </c>
    </row>
    <row r="16" spans="1:32" ht="15" customHeight="1" x14ac:dyDescent="0.2">
      <c r="A16" s="39"/>
      <c r="B16" s="6" t="s">
        <v>191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40">
        <v>0</v>
      </c>
      <c r="U16" s="40">
        <v>0</v>
      </c>
      <c r="V16" s="40">
        <v>0</v>
      </c>
      <c r="W16" s="40">
        <v>0</v>
      </c>
      <c r="X16" s="40">
        <v>0</v>
      </c>
      <c r="Y16" s="40">
        <v>0</v>
      </c>
      <c r="Z16" s="40">
        <v>0</v>
      </c>
      <c r="AA16" s="40">
        <v>0</v>
      </c>
      <c r="AB16" s="40">
        <v>0</v>
      </c>
      <c r="AC16" s="40">
        <v>0</v>
      </c>
      <c r="AD16" s="41">
        <v>9</v>
      </c>
      <c r="AE16" s="40">
        <v>2</v>
      </c>
      <c r="AF16" s="40">
        <v>11</v>
      </c>
    </row>
    <row r="17" spans="1:32" ht="15" customHeight="1" x14ac:dyDescent="0.2">
      <c r="A17" s="39"/>
      <c r="B17" s="6" t="s">
        <v>192</v>
      </c>
      <c r="C17" s="40">
        <v>45</v>
      </c>
      <c r="D17" s="40">
        <v>4</v>
      </c>
      <c r="E17" s="40">
        <f>SUM(D17:D17)</f>
        <v>4</v>
      </c>
      <c r="F17" s="41">
        <v>28</v>
      </c>
      <c r="G17" s="40">
        <v>5</v>
      </c>
      <c r="H17" s="40">
        <f>SUM(G17:G17)</f>
        <v>5</v>
      </c>
      <c r="I17" s="40">
        <v>28</v>
      </c>
      <c r="J17" s="41">
        <v>4</v>
      </c>
      <c r="K17" s="40">
        <f>SUM(J17:J17)</f>
        <v>4</v>
      </c>
      <c r="L17" s="40">
        <v>22</v>
      </c>
      <c r="M17" s="40">
        <v>2</v>
      </c>
      <c r="N17" s="41">
        <f>SUM(M17:M17)</f>
        <v>2</v>
      </c>
      <c r="O17" s="40">
        <v>7</v>
      </c>
      <c r="P17" s="40">
        <v>43</v>
      </c>
      <c r="Q17" s="40">
        <v>50</v>
      </c>
      <c r="R17" s="41">
        <v>10</v>
      </c>
      <c r="S17" s="40">
        <v>61</v>
      </c>
      <c r="T17" s="40">
        <v>71</v>
      </c>
      <c r="U17" s="40">
        <v>2</v>
      </c>
      <c r="V17" s="41">
        <v>15</v>
      </c>
      <c r="W17" s="40">
        <v>17</v>
      </c>
      <c r="X17" s="40">
        <v>68</v>
      </c>
      <c r="Y17" s="40">
        <v>11</v>
      </c>
      <c r="Z17" s="41">
        <v>79</v>
      </c>
      <c r="AA17" s="40">
        <v>1</v>
      </c>
      <c r="AB17" s="40">
        <v>0</v>
      </c>
      <c r="AC17" s="40">
        <f>SUM(AB17:AB17)</f>
        <v>0</v>
      </c>
      <c r="AD17" s="41">
        <v>1</v>
      </c>
      <c r="AE17" s="40">
        <v>0</v>
      </c>
      <c r="AF17" s="40">
        <v>1</v>
      </c>
    </row>
    <row r="18" spans="1:32" ht="15" customHeight="1" x14ac:dyDescent="0.2">
      <c r="A18" s="39"/>
      <c r="B18" s="6" t="s">
        <v>193</v>
      </c>
      <c r="C18" s="40">
        <v>47</v>
      </c>
      <c r="D18" s="40">
        <v>14</v>
      </c>
      <c r="E18" s="40">
        <f>SUM(D18:D18)</f>
        <v>14</v>
      </c>
      <c r="F18" s="41">
        <v>83</v>
      </c>
      <c r="G18" s="40">
        <v>22</v>
      </c>
      <c r="H18" s="40">
        <f>SUM(G18:G18)</f>
        <v>22</v>
      </c>
      <c r="I18" s="40">
        <v>64</v>
      </c>
      <c r="J18" s="41">
        <v>18</v>
      </c>
      <c r="K18" s="40">
        <f>SUM(J18:J18)</f>
        <v>18</v>
      </c>
      <c r="L18" s="40">
        <v>80</v>
      </c>
      <c r="M18" s="40">
        <v>36</v>
      </c>
      <c r="N18" s="41">
        <f>SUM(M18:M18)</f>
        <v>36</v>
      </c>
      <c r="O18" s="40">
        <v>35</v>
      </c>
      <c r="P18" s="40">
        <v>94</v>
      </c>
      <c r="Q18" s="40">
        <v>129</v>
      </c>
      <c r="R18" s="41">
        <v>29</v>
      </c>
      <c r="S18" s="40">
        <v>70</v>
      </c>
      <c r="T18" s="40">
        <v>99</v>
      </c>
      <c r="U18" s="40">
        <v>12</v>
      </c>
      <c r="V18" s="41">
        <v>32</v>
      </c>
      <c r="W18" s="40">
        <v>44</v>
      </c>
      <c r="X18" s="40">
        <v>82</v>
      </c>
      <c r="Y18" s="40">
        <v>53</v>
      </c>
      <c r="Z18" s="41">
        <v>135</v>
      </c>
      <c r="AA18" s="40">
        <v>12</v>
      </c>
      <c r="AB18" s="40">
        <v>20</v>
      </c>
      <c r="AC18" s="40">
        <f>SUM(AB18:AB18)</f>
        <v>20</v>
      </c>
      <c r="AD18" s="41">
        <v>2</v>
      </c>
      <c r="AE18" s="40">
        <v>2</v>
      </c>
      <c r="AF18" s="40">
        <v>4</v>
      </c>
    </row>
    <row r="19" spans="1:32" ht="15" customHeight="1" x14ac:dyDescent="0.2">
      <c r="A19" s="39"/>
      <c r="B19" s="6" t="s">
        <v>194</v>
      </c>
      <c r="C19" s="40">
        <v>19</v>
      </c>
      <c r="D19" s="40">
        <v>0</v>
      </c>
      <c r="E19" s="40">
        <f>SUM(D19:D19)</f>
        <v>0</v>
      </c>
      <c r="F19" s="41">
        <v>12</v>
      </c>
      <c r="G19" s="40">
        <v>1</v>
      </c>
      <c r="H19" s="40">
        <f>SUM(G19:G19)</f>
        <v>1</v>
      </c>
      <c r="I19" s="40">
        <v>19</v>
      </c>
      <c r="J19" s="41">
        <v>0</v>
      </c>
      <c r="K19" s="40">
        <f>SUM(J19:J19)</f>
        <v>0</v>
      </c>
      <c r="L19" s="40">
        <v>13</v>
      </c>
      <c r="M19" s="40">
        <v>1</v>
      </c>
      <c r="N19" s="41">
        <f>SUM(M19:M19)</f>
        <v>1</v>
      </c>
      <c r="O19" s="40">
        <v>5</v>
      </c>
      <c r="P19" s="40">
        <v>14</v>
      </c>
      <c r="Q19" s="40">
        <v>19</v>
      </c>
      <c r="R19" s="41">
        <v>0</v>
      </c>
      <c r="S19" s="40">
        <v>28</v>
      </c>
      <c r="T19" s="40">
        <v>28</v>
      </c>
      <c r="U19" s="40">
        <v>0</v>
      </c>
      <c r="V19" s="41">
        <v>12</v>
      </c>
      <c r="W19" s="40">
        <v>12</v>
      </c>
      <c r="X19" s="40">
        <v>25</v>
      </c>
      <c r="Y19" s="40">
        <v>3</v>
      </c>
      <c r="Z19" s="41">
        <v>28</v>
      </c>
      <c r="AA19" s="40">
        <v>13</v>
      </c>
      <c r="AB19" s="40">
        <v>1</v>
      </c>
      <c r="AC19" s="40">
        <f>SUM(AB19:AB19)</f>
        <v>1</v>
      </c>
      <c r="AD19" s="41">
        <v>1</v>
      </c>
      <c r="AE19" s="40">
        <v>0</v>
      </c>
      <c r="AF19" s="40">
        <v>1</v>
      </c>
    </row>
    <row r="20" spans="1:32" ht="15" customHeight="1" x14ac:dyDescent="0.2">
      <c r="A20" s="39"/>
      <c r="B20" s="6" t="s">
        <v>195</v>
      </c>
      <c r="C20" s="40">
        <v>27</v>
      </c>
      <c r="D20" s="40">
        <v>23</v>
      </c>
      <c r="E20" s="40">
        <f>SUM(D20:D20)</f>
        <v>23</v>
      </c>
      <c r="F20" s="41">
        <v>36</v>
      </c>
      <c r="G20" s="40">
        <v>11</v>
      </c>
      <c r="H20" s="40">
        <f>SUM(G20:G20)</f>
        <v>11</v>
      </c>
      <c r="I20" s="40">
        <v>25</v>
      </c>
      <c r="J20" s="41">
        <v>21</v>
      </c>
      <c r="K20" s="40">
        <f>SUM(J20:J20)</f>
        <v>21</v>
      </c>
      <c r="L20" s="40">
        <v>20</v>
      </c>
      <c r="M20" s="40">
        <v>8</v>
      </c>
      <c r="N20" s="41">
        <f>SUM(M20:M20)</f>
        <v>8</v>
      </c>
      <c r="O20" s="40"/>
      <c r="P20" s="40">
        <v>14</v>
      </c>
      <c r="Q20" s="40">
        <v>14</v>
      </c>
      <c r="R20" s="41">
        <v>6</v>
      </c>
      <c r="S20" s="40">
        <v>13</v>
      </c>
      <c r="T20" s="40">
        <v>19</v>
      </c>
      <c r="U20" s="40">
        <v>3</v>
      </c>
      <c r="V20" s="41">
        <v>6</v>
      </c>
      <c r="W20" s="40">
        <v>9</v>
      </c>
      <c r="X20" s="40">
        <v>14</v>
      </c>
      <c r="Y20" s="40">
        <v>6</v>
      </c>
      <c r="Z20" s="41">
        <v>20</v>
      </c>
      <c r="AA20" s="40">
        <v>5</v>
      </c>
      <c r="AB20" s="40">
        <v>2</v>
      </c>
      <c r="AC20" s="40">
        <f>SUM(AB20:AB20)</f>
        <v>2</v>
      </c>
      <c r="AD20" s="41">
        <v>3</v>
      </c>
      <c r="AE20" s="40">
        <v>1</v>
      </c>
      <c r="AF20" s="40">
        <v>4</v>
      </c>
    </row>
    <row r="21" spans="1:32" ht="15" customHeight="1" x14ac:dyDescent="0.2">
      <c r="A21" s="39"/>
      <c r="B21" s="18" t="s">
        <v>162</v>
      </c>
      <c r="C21" s="9">
        <f>SUM(C13:C20)</f>
        <v>138</v>
      </c>
      <c r="D21" s="9">
        <f t="shared" ref="D21:AF21" si="2">SUM(D13:D20)</f>
        <v>41</v>
      </c>
      <c r="E21" s="9">
        <f t="shared" si="2"/>
        <v>41</v>
      </c>
      <c r="F21" s="9">
        <f t="shared" si="2"/>
        <v>159</v>
      </c>
      <c r="G21" s="9">
        <f t="shared" si="2"/>
        <v>39</v>
      </c>
      <c r="H21" s="9">
        <f t="shared" si="2"/>
        <v>39</v>
      </c>
      <c r="I21" s="9">
        <f t="shared" si="2"/>
        <v>136</v>
      </c>
      <c r="J21" s="9">
        <f t="shared" si="2"/>
        <v>43</v>
      </c>
      <c r="K21" s="9">
        <f t="shared" si="2"/>
        <v>43</v>
      </c>
      <c r="L21" s="9">
        <f t="shared" si="2"/>
        <v>135</v>
      </c>
      <c r="M21" s="9">
        <f t="shared" si="2"/>
        <v>47</v>
      </c>
      <c r="N21" s="9">
        <f t="shared" si="2"/>
        <v>47</v>
      </c>
      <c r="O21" s="9">
        <f t="shared" si="2"/>
        <v>47</v>
      </c>
      <c r="P21" s="9">
        <f t="shared" si="2"/>
        <v>165</v>
      </c>
      <c r="Q21" s="9">
        <f t="shared" si="2"/>
        <v>212</v>
      </c>
      <c r="R21" s="9">
        <f t="shared" si="2"/>
        <v>45</v>
      </c>
      <c r="S21" s="9">
        <f t="shared" si="2"/>
        <v>172</v>
      </c>
      <c r="T21" s="9">
        <f t="shared" si="2"/>
        <v>217</v>
      </c>
      <c r="U21" s="9">
        <f t="shared" si="2"/>
        <v>17</v>
      </c>
      <c r="V21" s="9">
        <f t="shared" si="2"/>
        <v>65</v>
      </c>
      <c r="W21" s="9">
        <f t="shared" si="2"/>
        <v>82</v>
      </c>
      <c r="X21" s="9">
        <f t="shared" si="2"/>
        <v>189</v>
      </c>
      <c r="Y21" s="9">
        <f t="shared" si="2"/>
        <v>73</v>
      </c>
      <c r="Z21" s="9">
        <f t="shared" si="2"/>
        <v>262</v>
      </c>
      <c r="AA21" s="9">
        <f t="shared" si="2"/>
        <v>31</v>
      </c>
      <c r="AB21" s="9">
        <f t="shared" si="2"/>
        <v>23</v>
      </c>
      <c r="AC21" s="9">
        <f t="shared" si="2"/>
        <v>23</v>
      </c>
      <c r="AD21" s="9">
        <f t="shared" si="2"/>
        <v>146</v>
      </c>
      <c r="AE21" s="9">
        <f t="shared" si="2"/>
        <v>55</v>
      </c>
      <c r="AF21" s="9">
        <f>SUM(AF13:AF20)</f>
        <v>201</v>
      </c>
    </row>
    <row r="22" spans="1:32" ht="15" customHeight="1" x14ac:dyDescent="0.2">
      <c r="A22" s="38" t="s">
        <v>196</v>
      </c>
      <c r="B22" s="6" t="s">
        <v>192</v>
      </c>
      <c r="C22" s="40">
        <v>95</v>
      </c>
      <c r="D22" s="40">
        <v>7</v>
      </c>
      <c r="E22" s="40">
        <f>SUM(D22:D22)</f>
        <v>7</v>
      </c>
      <c r="F22" s="41">
        <v>91</v>
      </c>
      <c r="G22" s="40">
        <v>12</v>
      </c>
      <c r="H22" s="40">
        <f>SUM(G22:G22)</f>
        <v>12</v>
      </c>
      <c r="I22" s="40">
        <v>103</v>
      </c>
      <c r="J22" s="41">
        <v>11</v>
      </c>
      <c r="K22" s="40">
        <f>SUM(J22:J22)</f>
        <v>11</v>
      </c>
      <c r="L22" s="40">
        <v>95</v>
      </c>
      <c r="M22" s="40">
        <v>14</v>
      </c>
      <c r="N22" s="41">
        <f>SUM(M22:M22)</f>
        <v>14</v>
      </c>
      <c r="O22" s="40">
        <v>15</v>
      </c>
      <c r="P22" s="40">
        <v>109</v>
      </c>
      <c r="Q22" s="40">
        <v>124</v>
      </c>
      <c r="R22" s="41">
        <v>19</v>
      </c>
      <c r="S22" s="40">
        <v>102</v>
      </c>
      <c r="T22" s="40">
        <v>121</v>
      </c>
      <c r="U22" s="40">
        <v>19</v>
      </c>
      <c r="V22" s="41">
        <v>113</v>
      </c>
      <c r="W22" s="40">
        <v>132</v>
      </c>
      <c r="X22" s="40">
        <v>120</v>
      </c>
      <c r="Y22" s="40">
        <v>20</v>
      </c>
      <c r="Z22" s="41">
        <v>140</v>
      </c>
      <c r="AA22" s="40">
        <v>12</v>
      </c>
      <c r="AB22" s="40">
        <v>4</v>
      </c>
      <c r="AC22" s="40">
        <v>16</v>
      </c>
      <c r="AD22" s="41">
        <v>0</v>
      </c>
      <c r="AE22" s="40">
        <v>0</v>
      </c>
      <c r="AF22" s="40">
        <v>0</v>
      </c>
    </row>
    <row r="23" spans="1:32" ht="15" customHeight="1" x14ac:dyDescent="0.2">
      <c r="A23" s="38"/>
      <c r="B23" s="6" t="s">
        <v>197</v>
      </c>
      <c r="C23" s="40">
        <v>39</v>
      </c>
      <c r="D23" s="40">
        <v>1</v>
      </c>
      <c r="E23" s="40">
        <f>SUM(D23:D23)</f>
        <v>1</v>
      </c>
      <c r="F23" s="41">
        <v>37</v>
      </c>
      <c r="G23" s="40">
        <v>1</v>
      </c>
      <c r="H23" s="40">
        <f>SUM(G23:G23)</f>
        <v>1</v>
      </c>
      <c r="I23" s="40">
        <v>39</v>
      </c>
      <c r="J23" s="41">
        <v>3</v>
      </c>
      <c r="K23" s="40">
        <f>SUM(J23:J23)</f>
        <v>3</v>
      </c>
      <c r="L23" s="40">
        <v>36</v>
      </c>
      <c r="M23" s="40">
        <v>4</v>
      </c>
      <c r="N23" s="41">
        <f>SUM(M23:M23)</f>
        <v>4</v>
      </c>
      <c r="O23" s="40">
        <v>6</v>
      </c>
      <c r="P23" s="40">
        <v>41</v>
      </c>
      <c r="Q23" s="40">
        <v>47</v>
      </c>
      <c r="R23" s="41">
        <v>7</v>
      </c>
      <c r="S23" s="40">
        <v>43</v>
      </c>
      <c r="T23" s="40">
        <v>50</v>
      </c>
      <c r="U23" s="40">
        <v>2</v>
      </c>
      <c r="V23" s="41">
        <v>50</v>
      </c>
      <c r="W23" s="40">
        <v>52</v>
      </c>
      <c r="X23" s="40">
        <v>43</v>
      </c>
      <c r="Y23" s="40">
        <v>2</v>
      </c>
      <c r="Z23" s="41">
        <v>45</v>
      </c>
      <c r="AA23" s="40">
        <v>13</v>
      </c>
      <c r="AB23" s="40">
        <v>1</v>
      </c>
      <c r="AC23" s="40">
        <v>14</v>
      </c>
      <c r="AD23" s="41">
        <v>0</v>
      </c>
      <c r="AE23" s="40">
        <v>0</v>
      </c>
      <c r="AF23" s="40">
        <v>0</v>
      </c>
    </row>
    <row r="24" spans="1:32" ht="15" customHeight="1" x14ac:dyDescent="0.2">
      <c r="A24" s="39"/>
      <c r="B24" s="6" t="s">
        <v>188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1">
        <v>87</v>
      </c>
      <c r="AE24" s="40">
        <v>15</v>
      </c>
      <c r="AF24" s="40">
        <v>102</v>
      </c>
    </row>
    <row r="25" spans="1:32" ht="15" customHeight="1" x14ac:dyDescent="0.2">
      <c r="A25" s="39"/>
      <c r="B25" s="6" t="s">
        <v>198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1">
        <v>35</v>
      </c>
      <c r="AE25" s="40">
        <v>0</v>
      </c>
      <c r="AF25" s="40">
        <v>35</v>
      </c>
    </row>
    <row r="26" spans="1:32" ht="15" customHeight="1" x14ac:dyDescent="0.2">
      <c r="A26" s="39"/>
      <c r="B26" s="18" t="s">
        <v>162</v>
      </c>
      <c r="C26" s="9">
        <f>SUM(C22:C25)</f>
        <v>134</v>
      </c>
      <c r="D26" s="9">
        <f t="shared" ref="D26:AF26" si="3">SUM(D22:D25)</f>
        <v>8</v>
      </c>
      <c r="E26" s="9">
        <f t="shared" si="3"/>
        <v>8</v>
      </c>
      <c r="F26" s="9">
        <f t="shared" si="3"/>
        <v>128</v>
      </c>
      <c r="G26" s="9">
        <f t="shared" si="3"/>
        <v>13</v>
      </c>
      <c r="H26" s="9">
        <f t="shared" si="3"/>
        <v>13</v>
      </c>
      <c r="I26" s="9">
        <f t="shared" si="3"/>
        <v>142</v>
      </c>
      <c r="J26" s="9">
        <f t="shared" si="3"/>
        <v>14</v>
      </c>
      <c r="K26" s="9">
        <f t="shared" si="3"/>
        <v>14</v>
      </c>
      <c r="L26" s="9">
        <f t="shared" si="3"/>
        <v>131</v>
      </c>
      <c r="M26" s="9">
        <f t="shared" si="3"/>
        <v>18</v>
      </c>
      <c r="N26" s="9">
        <f t="shared" si="3"/>
        <v>18</v>
      </c>
      <c r="O26" s="9">
        <f t="shared" si="3"/>
        <v>21</v>
      </c>
      <c r="P26" s="9">
        <f t="shared" si="3"/>
        <v>150</v>
      </c>
      <c r="Q26" s="9">
        <f t="shared" si="3"/>
        <v>171</v>
      </c>
      <c r="R26" s="9">
        <f t="shared" si="3"/>
        <v>26</v>
      </c>
      <c r="S26" s="9">
        <f t="shared" si="3"/>
        <v>145</v>
      </c>
      <c r="T26" s="9">
        <f t="shared" si="3"/>
        <v>171</v>
      </c>
      <c r="U26" s="9">
        <f t="shared" si="3"/>
        <v>21</v>
      </c>
      <c r="V26" s="9">
        <f t="shared" si="3"/>
        <v>163</v>
      </c>
      <c r="W26" s="9">
        <f t="shared" si="3"/>
        <v>184</v>
      </c>
      <c r="X26" s="9">
        <f t="shared" si="3"/>
        <v>163</v>
      </c>
      <c r="Y26" s="9">
        <f t="shared" si="3"/>
        <v>22</v>
      </c>
      <c r="Z26" s="9">
        <f t="shared" si="3"/>
        <v>185</v>
      </c>
      <c r="AA26" s="9">
        <f t="shared" si="3"/>
        <v>25</v>
      </c>
      <c r="AB26" s="9">
        <f t="shared" si="3"/>
        <v>5</v>
      </c>
      <c r="AC26" s="9">
        <f t="shared" si="3"/>
        <v>30</v>
      </c>
      <c r="AD26" s="9">
        <f t="shared" si="3"/>
        <v>122</v>
      </c>
      <c r="AE26" s="9">
        <f t="shared" si="3"/>
        <v>15</v>
      </c>
      <c r="AF26" s="9">
        <f>SUM(AF22:AF25)</f>
        <v>137</v>
      </c>
    </row>
    <row r="27" spans="1:32" ht="15" customHeight="1" x14ac:dyDescent="0.2">
      <c r="A27" s="38" t="s">
        <v>199</v>
      </c>
      <c r="B27" s="6" t="s">
        <v>192</v>
      </c>
      <c r="C27" s="40">
        <v>86</v>
      </c>
      <c r="D27" s="40">
        <v>8</v>
      </c>
      <c r="E27" s="40">
        <f>SUM(D27:D27)</f>
        <v>8</v>
      </c>
      <c r="F27" s="41">
        <v>68</v>
      </c>
      <c r="G27" s="40">
        <v>7</v>
      </c>
      <c r="H27" s="40">
        <f>SUM(G27:G27)</f>
        <v>7</v>
      </c>
      <c r="I27" s="40">
        <v>69</v>
      </c>
      <c r="J27" s="41">
        <v>10</v>
      </c>
      <c r="K27" s="40">
        <f>SUM(J27:J27)</f>
        <v>10</v>
      </c>
      <c r="L27" s="40">
        <v>59</v>
      </c>
      <c r="M27" s="40">
        <v>9</v>
      </c>
      <c r="N27" s="41">
        <f>SUM(M27:M27)</f>
        <v>9</v>
      </c>
      <c r="O27" s="40">
        <v>8</v>
      </c>
      <c r="P27" s="40">
        <v>68</v>
      </c>
      <c r="Q27" s="40">
        <v>76</v>
      </c>
      <c r="R27" s="41">
        <v>9</v>
      </c>
      <c r="S27" s="40">
        <v>64</v>
      </c>
      <c r="T27" s="40">
        <v>73</v>
      </c>
      <c r="U27" s="40">
        <v>4</v>
      </c>
      <c r="V27" s="41">
        <v>81</v>
      </c>
      <c r="W27" s="40">
        <v>85</v>
      </c>
      <c r="X27" s="40">
        <v>69</v>
      </c>
      <c r="Y27" s="40">
        <v>20</v>
      </c>
      <c r="Z27" s="41">
        <v>89</v>
      </c>
      <c r="AA27" s="40">
        <v>1</v>
      </c>
      <c r="AB27" s="40">
        <v>0</v>
      </c>
      <c r="AC27" s="40">
        <v>1</v>
      </c>
      <c r="AD27" s="41">
        <v>0</v>
      </c>
      <c r="AE27" s="40">
        <v>0</v>
      </c>
      <c r="AF27" s="40">
        <v>0</v>
      </c>
    </row>
    <row r="28" spans="1:32" ht="15" customHeight="1" x14ac:dyDescent="0.2">
      <c r="A28" s="38"/>
      <c r="B28" s="6" t="s">
        <v>188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1">
        <v>73</v>
      </c>
      <c r="AE28" s="40">
        <v>7</v>
      </c>
      <c r="AF28" s="40">
        <v>80</v>
      </c>
    </row>
    <row r="29" spans="1:32" ht="15" customHeight="1" x14ac:dyDescent="0.2">
      <c r="A29" s="39"/>
      <c r="B29" s="18" t="s">
        <v>162</v>
      </c>
      <c r="C29" s="9">
        <f>SUM(C27:C28)</f>
        <v>86</v>
      </c>
      <c r="D29" s="9">
        <f t="shared" ref="D29:AF29" si="4">SUM(D27:D28)</f>
        <v>8</v>
      </c>
      <c r="E29" s="9">
        <f t="shared" si="4"/>
        <v>8</v>
      </c>
      <c r="F29" s="9">
        <f t="shared" si="4"/>
        <v>68</v>
      </c>
      <c r="G29" s="9">
        <f t="shared" si="4"/>
        <v>7</v>
      </c>
      <c r="H29" s="9">
        <f t="shared" si="4"/>
        <v>7</v>
      </c>
      <c r="I29" s="9">
        <f t="shared" si="4"/>
        <v>69</v>
      </c>
      <c r="J29" s="9">
        <f t="shared" si="4"/>
        <v>10</v>
      </c>
      <c r="K29" s="9">
        <f t="shared" si="4"/>
        <v>10</v>
      </c>
      <c r="L29" s="9">
        <f t="shared" si="4"/>
        <v>59</v>
      </c>
      <c r="M29" s="9">
        <f t="shared" si="4"/>
        <v>9</v>
      </c>
      <c r="N29" s="9">
        <f t="shared" si="4"/>
        <v>9</v>
      </c>
      <c r="O29" s="9">
        <f t="shared" si="4"/>
        <v>8</v>
      </c>
      <c r="P29" s="9">
        <f t="shared" si="4"/>
        <v>68</v>
      </c>
      <c r="Q29" s="9">
        <f t="shared" si="4"/>
        <v>76</v>
      </c>
      <c r="R29" s="9">
        <f t="shared" si="4"/>
        <v>9</v>
      </c>
      <c r="S29" s="9">
        <f t="shared" si="4"/>
        <v>64</v>
      </c>
      <c r="T29" s="9">
        <f t="shared" si="4"/>
        <v>73</v>
      </c>
      <c r="U29" s="9">
        <f t="shared" si="4"/>
        <v>4</v>
      </c>
      <c r="V29" s="9">
        <f t="shared" si="4"/>
        <v>81</v>
      </c>
      <c r="W29" s="9">
        <f t="shared" si="4"/>
        <v>85</v>
      </c>
      <c r="X29" s="9">
        <f t="shared" si="4"/>
        <v>69</v>
      </c>
      <c r="Y29" s="9">
        <f t="shared" si="4"/>
        <v>20</v>
      </c>
      <c r="Z29" s="9">
        <f t="shared" si="4"/>
        <v>89</v>
      </c>
      <c r="AA29" s="9">
        <f t="shared" si="4"/>
        <v>1</v>
      </c>
      <c r="AB29" s="9">
        <f t="shared" si="4"/>
        <v>0</v>
      </c>
      <c r="AC29" s="9">
        <f t="shared" si="4"/>
        <v>1</v>
      </c>
      <c r="AD29" s="9">
        <f t="shared" si="4"/>
        <v>73</v>
      </c>
      <c r="AE29" s="9">
        <f t="shared" si="4"/>
        <v>7</v>
      </c>
      <c r="AF29" s="9">
        <f>SUM(AF27:AF28)</f>
        <v>80</v>
      </c>
    </row>
    <row r="30" spans="1:32" ht="15" customHeight="1" x14ac:dyDescent="0.2">
      <c r="A30" s="38" t="s">
        <v>200</v>
      </c>
      <c r="B30" s="6" t="s">
        <v>192</v>
      </c>
      <c r="C30" s="40">
        <v>97</v>
      </c>
      <c r="D30" s="40">
        <v>5</v>
      </c>
      <c r="E30" s="40">
        <f>SUM(D30:D30)</f>
        <v>5</v>
      </c>
      <c r="F30" s="41">
        <v>86</v>
      </c>
      <c r="G30" s="40">
        <v>14</v>
      </c>
      <c r="H30" s="40">
        <f>SUM(G30:G30)</f>
        <v>14</v>
      </c>
      <c r="I30" s="40">
        <v>77</v>
      </c>
      <c r="J30" s="41">
        <v>9</v>
      </c>
      <c r="K30" s="40">
        <f>SUM(J30:J30)</f>
        <v>9</v>
      </c>
      <c r="L30" s="40">
        <v>79</v>
      </c>
      <c r="M30" s="40">
        <v>6</v>
      </c>
      <c r="N30" s="41">
        <f>SUM(M30:M30)</f>
        <v>6</v>
      </c>
      <c r="O30" s="40">
        <v>13</v>
      </c>
      <c r="P30" s="40">
        <v>73</v>
      </c>
      <c r="Q30" s="40">
        <v>86</v>
      </c>
      <c r="R30" s="41">
        <v>6</v>
      </c>
      <c r="S30" s="40">
        <v>69</v>
      </c>
      <c r="T30" s="40">
        <v>75</v>
      </c>
      <c r="U30" s="40">
        <v>10</v>
      </c>
      <c r="V30" s="41">
        <v>72</v>
      </c>
      <c r="W30" s="40">
        <v>82</v>
      </c>
      <c r="X30" s="40"/>
      <c r="Y30" s="40"/>
      <c r="Z30" s="41"/>
      <c r="AA30" s="40">
        <v>0</v>
      </c>
      <c r="AB30" s="40">
        <v>0</v>
      </c>
      <c r="AC30" s="40">
        <v>0</v>
      </c>
      <c r="AD30" s="41">
        <v>0</v>
      </c>
      <c r="AE30" s="40">
        <v>0</v>
      </c>
      <c r="AF30" s="40">
        <v>0</v>
      </c>
    </row>
    <row r="31" spans="1:32" ht="15" customHeight="1" x14ac:dyDescent="0.2">
      <c r="A31" s="38"/>
      <c r="B31" s="18" t="s">
        <v>162</v>
      </c>
      <c r="C31" s="9">
        <f>SUM(C30)</f>
        <v>97</v>
      </c>
      <c r="D31" s="9">
        <f t="shared" ref="D31:AF31" si="5">SUM(D30)</f>
        <v>5</v>
      </c>
      <c r="E31" s="9">
        <f t="shared" si="5"/>
        <v>5</v>
      </c>
      <c r="F31" s="9">
        <f t="shared" si="5"/>
        <v>86</v>
      </c>
      <c r="G31" s="9">
        <f t="shared" si="5"/>
        <v>14</v>
      </c>
      <c r="H31" s="9">
        <f t="shared" si="5"/>
        <v>14</v>
      </c>
      <c r="I31" s="9">
        <f t="shared" si="5"/>
        <v>77</v>
      </c>
      <c r="J31" s="9">
        <f t="shared" si="5"/>
        <v>9</v>
      </c>
      <c r="K31" s="9">
        <f t="shared" si="5"/>
        <v>9</v>
      </c>
      <c r="L31" s="9">
        <f t="shared" si="5"/>
        <v>79</v>
      </c>
      <c r="M31" s="9">
        <f t="shared" si="5"/>
        <v>6</v>
      </c>
      <c r="N31" s="9">
        <f t="shared" si="5"/>
        <v>6</v>
      </c>
      <c r="O31" s="9">
        <f t="shared" si="5"/>
        <v>13</v>
      </c>
      <c r="P31" s="9">
        <f t="shared" si="5"/>
        <v>73</v>
      </c>
      <c r="Q31" s="9">
        <f t="shared" si="5"/>
        <v>86</v>
      </c>
      <c r="R31" s="9">
        <f t="shared" si="5"/>
        <v>6</v>
      </c>
      <c r="S31" s="9">
        <f t="shared" si="5"/>
        <v>69</v>
      </c>
      <c r="T31" s="9">
        <f t="shared" si="5"/>
        <v>75</v>
      </c>
      <c r="U31" s="9">
        <f t="shared" si="5"/>
        <v>10</v>
      </c>
      <c r="V31" s="9">
        <f t="shared" si="5"/>
        <v>72</v>
      </c>
      <c r="W31" s="9">
        <f t="shared" si="5"/>
        <v>82</v>
      </c>
      <c r="X31" s="9">
        <f t="shared" si="5"/>
        <v>0</v>
      </c>
      <c r="Y31" s="9">
        <f t="shared" si="5"/>
        <v>0</v>
      </c>
      <c r="Z31" s="9">
        <f t="shared" si="5"/>
        <v>0</v>
      </c>
      <c r="AA31" s="9">
        <f t="shared" si="5"/>
        <v>0</v>
      </c>
      <c r="AB31" s="9">
        <f t="shared" si="5"/>
        <v>0</v>
      </c>
      <c r="AC31" s="9">
        <f t="shared" si="5"/>
        <v>0</v>
      </c>
      <c r="AD31" s="9">
        <f t="shared" si="5"/>
        <v>0</v>
      </c>
      <c r="AE31" s="9">
        <f t="shared" si="5"/>
        <v>0</v>
      </c>
      <c r="AF31" s="9">
        <f t="shared" si="5"/>
        <v>0</v>
      </c>
    </row>
    <row r="32" spans="1:32" ht="15" customHeight="1" x14ac:dyDescent="0.2">
      <c r="A32" s="38" t="s">
        <v>201</v>
      </c>
      <c r="B32" s="6" t="s">
        <v>192</v>
      </c>
      <c r="C32" s="40">
        <v>94</v>
      </c>
      <c r="D32" s="40">
        <v>13</v>
      </c>
      <c r="E32" s="40">
        <f>SUM(D32:D32)</f>
        <v>13</v>
      </c>
      <c r="F32" s="41">
        <v>94</v>
      </c>
      <c r="G32" s="40">
        <v>13</v>
      </c>
      <c r="H32" s="40">
        <f>SUM(G32:G32)</f>
        <v>13</v>
      </c>
      <c r="I32" s="40">
        <v>69</v>
      </c>
      <c r="J32" s="41">
        <v>8</v>
      </c>
      <c r="K32" s="40">
        <f>SUM(J32:J32)</f>
        <v>8</v>
      </c>
      <c r="L32" s="40">
        <v>57</v>
      </c>
      <c r="M32" s="40">
        <v>6</v>
      </c>
      <c r="N32" s="41">
        <f>SUM(M32:M32)</f>
        <v>6</v>
      </c>
      <c r="O32" s="40">
        <v>4</v>
      </c>
      <c r="P32" s="40">
        <v>54</v>
      </c>
      <c r="Q32" s="40">
        <v>58</v>
      </c>
      <c r="R32" s="41">
        <v>8</v>
      </c>
      <c r="S32" s="40">
        <v>53</v>
      </c>
      <c r="T32" s="40">
        <v>61</v>
      </c>
      <c r="U32" s="40">
        <v>19</v>
      </c>
      <c r="V32" s="41">
        <v>106</v>
      </c>
      <c r="W32" s="40">
        <v>125</v>
      </c>
      <c r="X32" s="40">
        <v>129</v>
      </c>
      <c r="Y32" s="40">
        <v>24</v>
      </c>
      <c r="Z32" s="41">
        <v>153</v>
      </c>
      <c r="AA32" s="40">
        <v>6</v>
      </c>
      <c r="AB32" s="40">
        <v>2</v>
      </c>
      <c r="AC32" s="40">
        <v>8</v>
      </c>
      <c r="AD32" s="41">
        <v>0</v>
      </c>
      <c r="AE32" s="40">
        <v>0</v>
      </c>
      <c r="AF32" s="40">
        <v>0</v>
      </c>
    </row>
    <row r="33" spans="1:32" ht="15" customHeight="1" x14ac:dyDescent="0.2">
      <c r="A33" s="38"/>
      <c r="B33" s="6" t="s">
        <v>193</v>
      </c>
      <c r="C33" s="40">
        <v>137</v>
      </c>
      <c r="D33" s="40">
        <v>62</v>
      </c>
      <c r="E33" s="40">
        <f>SUM(D33:D33)</f>
        <v>62</v>
      </c>
      <c r="F33" s="41">
        <v>137</v>
      </c>
      <c r="G33" s="40">
        <v>62</v>
      </c>
      <c r="H33" s="40">
        <f>SUM(G33:G33)</f>
        <v>62</v>
      </c>
      <c r="I33" s="40">
        <v>167</v>
      </c>
      <c r="J33" s="41">
        <v>39</v>
      </c>
      <c r="K33" s="40">
        <f>SUM(J33:J33)</f>
        <v>39</v>
      </c>
      <c r="L33" s="40">
        <v>135</v>
      </c>
      <c r="M33" s="40">
        <v>57</v>
      </c>
      <c r="N33" s="41">
        <f>SUM(M33:M33)</f>
        <v>57</v>
      </c>
      <c r="O33" s="40">
        <v>54</v>
      </c>
      <c r="P33" s="40">
        <v>145</v>
      </c>
      <c r="Q33" s="40">
        <v>199</v>
      </c>
      <c r="R33" s="41">
        <v>41</v>
      </c>
      <c r="S33" s="40">
        <v>155</v>
      </c>
      <c r="T33" s="40">
        <v>196</v>
      </c>
      <c r="U33" s="40">
        <v>69</v>
      </c>
      <c r="V33" s="41">
        <v>152</v>
      </c>
      <c r="W33" s="40">
        <v>221</v>
      </c>
      <c r="X33" s="40">
        <v>156</v>
      </c>
      <c r="Y33" s="40">
        <v>67</v>
      </c>
      <c r="Z33" s="41">
        <v>223</v>
      </c>
      <c r="AA33" s="40">
        <v>48</v>
      </c>
      <c r="AB33" s="40">
        <v>11</v>
      </c>
      <c r="AC33" s="40">
        <v>59</v>
      </c>
      <c r="AD33" s="41">
        <v>0</v>
      </c>
      <c r="AE33" s="40">
        <v>0</v>
      </c>
      <c r="AF33" s="40">
        <v>0</v>
      </c>
    </row>
    <row r="34" spans="1:32" ht="15" customHeight="1" x14ac:dyDescent="0.2">
      <c r="A34" s="39"/>
      <c r="B34" s="6" t="s">
        <v>188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0</v>
      </c>
      <c r="Z34" s="40">
        <v>0</v>
      </c>
      <c r="AA34" s="40">
        <v>0</v>
      </c>
      <c r="AB34" s="40">
        <v>0</v>
      </c>
      <c r="AC34" s="40">
        <v>0</v>
      </c>
      <c r="AD34" s="41">
        <v>100</v>
      </c>
      <c r="AE34" s="40">
        <v>11</v>
      </c>
      <c r="AF34" s="40">
        <v>111</v>
      </c>
    </row>
    <row r="35" spans="1:32" ht="15" customHeight="1" x14ac:dyDescent="0.2">
      <c r="A35" s="39"/>
      <c r="B35" s="6" t="s">
        <v>189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1">
        <v>64</v>
      </c>
      <c r="AE35" s="40">
        <v>44</v>
      </c>
      <c r="AF35" s="40">
        <v>108</v>
      </c>
    </row>
    <row r="36" spans="1:32" ht="15" customHeight="1" x14ac:dyDescent="0.2">
      <c r="A36" s="39"/>
      <c r="B36" s="18" t="s">
        <v>162</v>
      </c>
      <c r="C36" s="9">
        <f>SUM(C32:C35)</f>
        <v>231</v>
      </c>
      <c r="D36" s="9">
        <f t="shared" ref="D36:AF36" si="6">SUM(D32:D35)</f>
        <v>75</v>
      </c>
      <c r="E36" s="9">
        <f t="shared" si="6"/>
        <v>75</v>
      </c>
      <c r="F36" s="9">
        <f t="shared" si="6"/>
        <v>231</v>
      </c>
      <c r="G36" s="9">
        <f t="shared" si="6"/>
        <v>75</v>
      </c>
      <c r="H36" s="9">
        <f t="shared" si="6"/>
        <v>75</v>
      </c>
      <c r="I36" s="9">
        <f t="shared" si="6"/>
        <v>236</v>
      </c>
      <c r="J36" s="9">
        <f t="shared" si="6"/>
        <v>47</v>
      </c>
      <c r="K36" s="9">
        <f t="shared" si="6"/>
        <v>47</v>
      </c>
      <c r="L36" s="9">
        <f t="shared" si="6"/>
        <v>192</v>
      </c>
      <c r="M36" s="9">
        <f t="shared" si="6"/>
        <v>63</v>
      </c>
      <c r="N36" s="9">
        <f t="shared" si="6"/>
        <v>63</v>
      </c>
      <c r="O36" s="9">
        <f t="shared" si="6"/>
        <v>58</v>
      </c>
      <c r="P36" s="9">
        <f t="shared" si="6"/>
        <v>199</v>
      </c>
      <c r="Q36" s="9">
        <f t="shared" si="6"/>
        <v>257</v>
      </c>
      <c r="R36" s="9">
        <f t="shared" si="6"/>
        <v>49</v>
      </c>
      <c r="S36" s="9">
        <f t="shared" si="6"/>
        <v>208</v>
      </c>
      <c r="T36" s="9">
        <f t="shared" si="6"/>
        <v>257</v>
      </c>
      <c r="U36" s="9">
        <f t="shared" si="6"/>
        <v>88</v>
      </c>
      <c r="V36" s="9">
        <f t="shared" si="6"/>
        <v>258</v>
      </c>
      <c r="W36" s="9">
        <f t="shared" si="6"/>
        <v>346</v>
      </c>
      <c r="X36" s="9">
        <f t="shared" si="6"/>
        <v>285</v>
      </c>
      <c r="Y36" s="9">
        <f t="shared" si="6"/>
        <v>91</v>
      </c>
      <c r="Z36" s="9">
        <f t="shared" si="6"/>
        <v>376</v>
      </c>
      <c r="AA36" s="9">
        <f t="shared" si="6"/>
        <v>54</v>
      </c>
      <c r="AB36" s="9">
        <f t="shared" si="6"/>
        <v>13</v>
      </c>
      <c r="AC36" s="9">
        <f t="shared" si="6"/>
        <v>67</v>
      </c>
      <c r="AD36" s="9">
        <f t="shared" si="6"/>
        <v>164</v>
      </c>
      <c r="AE36" s="9">
        <f t="shared" si="6"/>
        <v>55</v>
      </c>
      <c r="AF36" s="9">
        <f>SUM(AF32:AF35)</f>
        <v>219</v>
      </c>
    </row>
    <row r="37" spans="1:32" ht="15" customHeight="1" x14ac:dyDescent="0.2">
      <c r="A37" s="38" t="s">
        <v>202</v>
      </c>
      <c r="B37" s="6" t="s">
        <v>203</v>
      </c>
      <c r="C37" s="40">
        <v>28</v>
      </c>
      <c r="D37" s="40">
        <v>7</v>
      </c>
      <c r="E37" s="40">
        <f>SUM(D37:D37)</f>
        <v>7</v>
      </c>
      <c r="F37" s="41">
        <v>18</v>
      </c>
      <c r="G37" s="40">
        <v>12</v>
      </c>
      <c r="H37" s="40">
        <f>SUM(G37:G37)</f>
        <v>12</v>
      </c>
      <c r="I37" s="40">
        <v>18</v>
      </c>
      <c r="J37" s="41">
        <v>7</v>
      </c>
      <c r="K37" s="40">
        <f>SUM(J37:J37)</f>
        <v>7</v>
      </c>
      <c r="L37" s="40">
        <v>18</v>
      </c>
      <c r="M37" s="40">
        <v>13</v>
      </c>
      <c r="N37" s="41">
        <f>SUM(M37:M37)</f>
        <v>13</v>
      </c>
      <c r="O37" s="40">
        <v>10</v>
      </c>
      <c r="P37" s="40">
        <v>13</v>
      </c>
      <c r="Q37" s="40">
        <v>23</v>
      </c>
      <c r="R37" s="41">
        <v>7</v>
      </c>
      <c r="S37" s="40">
        <v>14</v>
      </c>
      <c r="T37" s="40">
        <v>21</v>
      </c>
      <c r="U37" s="40">
        <v>1</v>
      </c>
      <c r="V37" s="41">
        <v>4</v>
      </c>
      <c r="W37" s="40">
        <v>5</v>
      </c>
      <c r="X37" s="40">
        <v>30</v>
      </c>
      <c r="Y37" s="40">
        <v>17</v>
      </c>
      <c r="Z37" s="41">
        <v>47</v>
      </c>
      <c r="AA37" s="40">
        <v>29</v>
      </c>
      <c r="AB37" s="40">
        <v>19</v>
      </c>
      <c r="AC37" s="40">
        <v>48</v>
      </c>
      <c r="AD37" s="41">
        <v>2</v>
      </c>
      <c r="AE37" s="40">
        <v>6</v>
      </c>
      <c r="AF37" s="40">
        <v>8</v>
      </c>
    </row>
    <row r="38" spans="1:32" ht="15" customHeight="1" x14ac:dyDescent="0.2">
      <c r="A38" s="38"/>
      <c r="B38" s="6" t="s">
        <v>204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1">
        <v>4</v>
      </c>
      <c r="AE38" s="40">
        <v>0</v>
      </c>
      <c r="AF38" s="40">
        <v>4</v>
      </c>
    </row>
    <row r="39" spans="1:32" ht="15" customHeight="1" x14ac:dyDescent="0.2">
      <c r="A39" s="38"/>
      <c r="B39" s="6" t="s">
        <v>205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40">
        <v>0</v>
      </c>
      <c r="N39" s="40">
        <v>0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40">
        <v>0</v>
      </c>
      <c r="X39" s="40">
        <v>0</v>
      </c>
      <c r="Y39" s="40">
        <v>0</v>
      </c>
      <c r="Z39" s="40">
        <v>0</v>
      </c>
      <c r="AA39" s="40">
        <v>0</v>
      </c>
      <c r="AB39" s="40">
        <v>0</v>
      </c>
      <c r="AC39" s="40">
        <v>0</v>
      </c>
      <c r="AD39" s="41">
        <v>13</v>
      </c>
      <c r="AE39" s="40">
        <v>8</v>
      </c>
      <c r="AF39" s="40">
        <v>21</v>
      </c>
    </row>
    <row r="40" spans="1:32" ht="15" customHeight="1" x14ac:dyDescent="0.2">
      <c r="A40" s="38"/>
      <c r="B40" s="18" t="s">
        <v>162</v>
      </c>
      <c r="C40" s="9">
        <f>SUM(C37:C39)</f>
        <v>28</v>
      </c>
      <c r="D40" s="9">
        <f t="shared" ref="D40:AF40" si="7">SUM(D37:D39)</f>
        <v>7</v>
      </c>
      <c r="E40" s="9">
        <f t="shared" si="7"/>
        <v>7</v>
      </c>
      <c r="F40" s="9">
        <f t="shared" si="7"/>
        <v>18</v>
      </c>
      <c r="G40" s="9">
        <f t="shared" si="7"/>
        <v>12</v>
      </c>
      <c r="H40" s="9">
        <f t="shared" si="7"/>
        <v>12</v>
      </c>
      <c r="I40" s="9">
        <f t="shared" si="7"/>
        <v>18</v>
      </c>
      <c r="J40" s="9">
        <f t="shared" si="7"/>
        <v>7</v>
      </c>
      <c r="K40" s="9">
        <f t="shared" si="7"/>
        <v>7</v>
      </c>
      <c r="L40" s="9">
        <f t="shared" si="7"/>
        <v>18</v>
      </c>
      <c r="M40" s="9">
        <f t="shared" si="7"/>
        <v>13</v>
      </c>
      <c r="N40" s="9">
        <f t="shared" si="7"/>
        <v>13</v>
      </c>
      <c r="O40" s="9">
        <f t="shared" si="7"/>
        <v>10</v>
      </c>
      <c r="P40" s="9">
        <f t="shared" si="7"/>
        <v>13</v>
      </c>
      <c r="Q40" s="9">
        <f t="shared" si="7"/>
        <v>23</v>
      </c>
      <c r="R40" s="9">
        <f t="shared" si="7"/>
        <v>7</v>
      </c>
      <c r="S40" s="9">
        <f t="shared" si="7"/>
        <v>14</v>
      </c>
      <c r="T40" s="9">
        <f t="shared" si="7"/>
        <v>21</v>
      </c>
      <c r="U40" s="9">
        <f t="shared" si="7"/>
        <v>1</v>
      </c>
      <c r="V40" s="9">
        <f t="shared" si="7"/>
        <v>4</v>
      </c>
      <c r="W40" s="9">
        <f t="shared" si="7"/>
        <v>5</v>
      </c>
      <c r="X40" s="9">
        <f t="shared" si="7"/>
        <v>30</v>
      </c>
      <c r="Y40" s="9">
        <f t="shared" si="7"/>
        <v>17</v>
      </c>
      <c r="Z40" s="9">
        <f t="shared" si="7"/>
        <v>47</v>
      </c>
      <c r="AA40" s="9">
        <f t="shared" si="7"/>
        <v>29</v>
      </c>
      <c r="AB40" s="9">
        <f t="shared" si="7"/>
        <v>19</v>
      </c>
      <c r="AC40" s="9">
        <f t="shared" si="7"/>
        <v>48</v>
      </c>
      <c r="AD40" s="9">
        <f t="shared" si="7"/>
        <v>19</v>
      </c>
      <c r="AE40" s="9">
        <f t="shared" si="7"/>
        <v>14</v>
      </c>
      <c r="AF40" s="9">
        <f t="shared" si="7"/>
        <v>33</v>
      </c>
    </row>
    <row r="41" spans="1:32" ht="15" customHeight="1" x14ac:dyDescent="0.2">
      <c r="A41" s="38" t="s">
        <v>206</v>
      </c>
      <c r="B41" s="6" t="s">
        <v>207</v>
      </c>
      <c r="C41" s="40">
        <v>71</v>
      </c>
      <c r="D41" s="40">
        <v>19</v>
      </c>
      <c r="E41" s="40">
        <f>SUM(D41:D41)</f>
        <v>19</v>
      </c>
      <c r="F41" s="41">
        <v>74</v>
      </c>
      <c r="G41" s="40">
        <v>14</v>
      </c>
      <c r="H41" s="40">
        <f>SUM(G41:G41)</f>
        <v>14</v>
      </c>
      <c r="I41" s="40">
        <v>19</v>
      </c>
      <c r="J41" s="41">
        <v>5</v>
      </c>
      <c r="K41" s="40">
        <f>SUM(J41:J41)</f>
        <v>5</v>
      </c>
      <c r="L41" s="40">
        <v>80</v>
      </c>
      <c r="M41" s="40">
        <v>17</v>
      </c>
      <c r="N41" s="41">
        <f>SUM(M41:M41)</f>
        <v>17</v>
      </c>
      <c r="O41" s="40">
        <v>12</v>
      </c>
      <c r="P41" s="40">
        <v>80</v>
      </c>
      <c r="Q41" s="40">
        <v>92</v>
      </c>
      <c r="R41" s="41">
        <v>20</v>
      </c>
      <c r="S41" s="40">
        <v>65</v>
      </c>
      <c r="T41" s="40">
        <v>85</v>
      </c>
      <c r="U41" s="40">
        <v>3</v>
      </c>
      <c r="V41" s="41">
        <v>20</v>
      </c>
      <c r="W41" s="40">
        <v>23</v>
      </c>
      <c r="X41" s="40">
        <v>13</v>
      </c>
      <c r="Y41" s="40">
        <v>8</v>
      </c>
      <c r="Z41" s="41">
        <v>21</v>
      </c>
      <c r="AA41" s="40">
        <v>12</v>
      </c>
      <c r="AB41" s="40">
        <v>4</v>
      </c>
      <c r="AC41" s="40">
        <v>16</v>
      </c>
      <c r="AD41" s="41">
        <v>7</v>
      </c>
      <c r="AE41" s="40">
        <v>2</v>
      </c>
      <c r="AF41" s="40">
        <v>9</v>
      </c>
    </row>
    <row r="42" spans="1:32" ht="15" customHeight="1" x14ac:dyDescent="0.2">
      <c r="A42" s="38"/>
      <c r="B42" s="6" t="s">
        <v>208</v>
      </c>
      <c r="C42" s="40">
        <v>18</v>
      </c>
      <c r="D42" s="40">
        <v>4</v>
      </c>
      <c r="E42" s="40">
        <f>SUM(D42:D42)</f>
        <v>4</v>
      </c>
      <c r="F42" s="41">
        <v>20</v>
      </c>
      <c r="G42" s="40">
        <v>3</v>
      </c>
      <c r="H42" s="40">
        <f>SUM(G42:G42)</f>
        <v>3</v>
      </c>
      <c r="I42" s="40">
        <v>20</v>
      </c>
      <c r="J42" s="41">
        <v>8</v>
      </c>
      <c r="K42" s="40">
        <f>SUM(J42:J42)</f>
        <v>8</v>
      </c>
      <c r="L42" s="40">
        <v>36</v>
      </c>
      <c r="M42" s="40">
        <v>15</v>
      </c>
      <c r="N42" s="41">
        <f>SUM(M42:M42)</f>
        <v>15</v>
      </c>
      <c r="O42" s="40">
        <v>11</v>
      </c>
      <c r="P42" s="40">
        <v>37</v>
      </c>
      <c r="Q42" s="40">
        <v>48</v>
      </c>
      <c r="R42" s="41">
        <v>11</v>
      </c>
      <c r="S42" s="40">
        <v>26</v>
      </c>
      <c r="T42" s="40">
        <v>37</v>
      </c>
      <c r="U42" s="40">
        <v>12</v>
      </c>
      <c r="V42" s="41">
        <v>21</v>
      </c>
      <c r="W42" s="40">
        <v>33</v>
      </c>
      <c r="X42" s="40">
        <v>38</v>
      </c>
      <c r="Y42" s="40">
        <v>14</v>
      </c>
      <c r="Z42" s="41">
        <v>52</v>
      </c>
      <c r="AA42" s="40">
        <v>15</v>
      </c>
      <c r="AB42" s="40">
        <v>16</v>
      </c>
      <c r="AC42" s="40">
        <v>31</v>
      </c>
      <c r="AD42" s="41">
        <v>14</v>
      </c>
      <c r="AE42" s="40">
        <v>11</v>
      </c>
      <c r="AF42" s="40">
        <v>25</v>
      </c>
    </row>
    <row r="43" spans="1:32" ht="15" customHeight="1" x14ac:dyDescent="0.2">
      <c r="A43" s="39"/>
      <c r="B43" s="6" t="s">
        <v>209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</v>
      </c>
      <c r="W43" s="40">
        <v>0</v>
      </c>
      <c r="X43" s="40">
        <v>59</v>
      </c>
      <c r="Y43" s="40">
        <v>16</v>
      </c>
      <c r="Z43" s="41">
        <v>75</v>
      </c>
      <c r="AA43" s="40">
        <v>42</v>
      </c>
      <c r="AB43" s="40">
        <v>17</v>
      </c>
      <c r="AC43" s="40">
        <v>59</v>
      </c>
      <c r="AD43" s="41">
        <v>43</v>
      </c>
      <c r="AE43" s="40">
        <v>10</v>
      </c>
      <c r="AF43" s="40">
        <v>53</v>
      </c>
    </row>
    <row r="44" spans="1:32" ht="15" customHeight="1" x14ac:dyDescent="0.2">
      <c r="A44" s="39"/>
      <c r="B44" s="18" t="s">
        <v>162</v>
      </c>
      <c r="C44" s="9">
        <f>SUM(C41:C43)</f>
        <v>89</v>
      </c>
      <c r="D44" s="9">
        <f t="shared" ref="D44:AF44" si="8">SUM(D41:D43)</f>
        <v>23</v>
      </c>
      <c r="E44" s="9">
        <f t="shared" si="8"/>
        <v>23</v>
      </c>
      <c r="F44" s="9">
        <f t="shared" si="8"/>
        <v>94</v>
      </c>
      <c r="G44" s="9">
        <f t="shared" si="8"/>
        <v>17</v>
      </c>
      <c r="H44" s="9">
        <f t="shared" si="8"/>
        <v>17</v>
      </c>
      <c r="I44" s="9">
        <f t="shared" si="8"/>
        <v>39</v>
      </c>
      <c r="J44" s="9">
        <f t="shared" si="8"/>
        <v>13</v>
      </c>
      <c r="K44" s="9">
        <f t="shared" si="8"/>
        <v>13</v>
      </c>
      <c r="L44" s="9">
        <f t="shared" si="8"/>
        <v>116</v>
      </c>
      <c r="M44" s="9">
        <f t="shared" si="8"/>
        <v>32</v>
      </c>
      <c r="N44" s="9">
        <f t="shared" si="8"/>
        <v>32</v>
      </c>
      <c r="O44" s="9">
        <f t="shared" si="8"/>
        <v>23</v>
      </c>
      <c r="P44" s="9">
        <f t="shared" si="8"/>
        <v>117</v>
      </c>
      <c r="Q44" s="9">
        <f t="shared" si="8"/>
        <v>140</v>
      </c>
      <c r="R44" s="9">
        <f t="shared" si="8"/>
        <v>31</v>
      </c>
      <c r="S44" s="9">
        <f t="shared" si="8"/>
        <v>91</v>
      </c>
      <c r="T44" s="9">
        <f t="shared" si="8"/>
        <v>122</v>
      </c>
      <c r="U44" s="9">
        <f t="shared" si="8"/>
        <v>15</v>
      </c>
      <c r="V44" s="9">
        <f t="shared" si="8"/>
        <v>41</v>
      </c>
      <c r="W44" s="9">
        <f t="shared" si="8"/>
        <v>56</v>
      </c>
      <c r="X44" s="9">
        <f t="shared" si="8"/>
        <v>110</v>
      </c>
      <c r="Y44" s="9">
        <f t="shared" si="8"/>
        <v>38</v>
      </c>
      <c r="Z44" s="9">
        <f t="shared" si="8"/>
        <v>148</v>
      </c>
      <c r="AA44" s="9">
        <f t="shared" si="8"/>
        <v>69</v>
      </c>
      <c r="AB44" s="9">
        <f t="shared" si="8"/>
        <v>37</v>
      </c>
      <c r="AC44" s="9">
        <f t="shared" si="8"/>
        <v>106</v>
      </c>
      <c r="AD44" s="9">
        <f t="shared" si="8"/>
        <v>64</v>
      </c>
      <c r="AE44" s="9">
        <f t="shared" si="8"/>
        <v>23</v>
      </c>
      <c r="AF44" s="9">
        <f>SUM(AF41:AF43)</f>
        <v>87</v>
      </c>
    </row>
    <row r="45" spans="1:32" ht="15" customHeight="1" x14ac:dyDescent="0.2">
      <c r="A45" s="38" t="s">
        <v>210</v>
      </c>
      <c r="B45" s="6" t="s">
        <v>211</v>
      </c>
      <c r="C45" s="40">
        <v>11</v>
      </c>
      <c r="D45" s="40">
        <v>2</v>
      </c>
      <c r="E45" s="40">
        <f>SUM(D45:D45)</f>
        <v>2</v>
      </c>
      <c r="F45" s="41">
        <v>26</v>
      </c>
      <c r="G45" s="40">
        <v>9</v>
      </c>
      <c r="H45" s="40">
        <f>SUM(G45:G45)</f>
        <v>9</v>
      </c>
      <c r="I45" s="40">
        <v>20</v>
      </c>
      <c r="J45" s="41">
        <v>14</v>
      </c>
      <c r="K45" s="40">
        <f>SUM(J45:J45)</f>
        <v>14</v>
      </c>
      <c r="L45" s="40">
        <v>17</v>
      </c>
      <c r="M45" s="40">
        <v>16</v>
      </c>
      <c r="N45" s="41">
        <f>SUM(M45:M45)</f>
        <v>16</v>
      </c>
      <c r="O45" s="40">
        <v>11</v>
      </c>
      <c r="P45" s="40">
        <v>19</v>
      </c>
      <c r="Q45" s="40">
        <v>30</v>
      </c>
      <c r="R45" s="41">
        <v>19</v>
      </c>
      <c r="S45" s="40">
        <v>20</v>
      </c>
      <c r="T45" s="40">
        <v>39</v>
      </c>
      <c r="U45" s="40">
        <v>0</v>
      </c>
      <c r="V45" s="41">
        <v>0</v>
      </c>
      <c r="W45" s="40">
        <v>0</v>
      </c>
      <c r="X45" s="40">
        <v>7</v>
      </c>
      <c r="Y45" s="40">
        <v>4</v>
      </c>
      <c r="Z45" s="41">
        <v>11</v>
      </c>
      <c r="AA45" s="40">
        <v>10</v>
      </c>
      <c r="AB45" s="40">
        <v>1</v>
      </c>
      <c r="AC45" s="40">
        <v>11</v>
      </c>
      <c r="AD45" s="41">
        <v>0</v>
      </c>
      <c r="AE45" s="40">
        <v>0</v>
      </c>
      <c r="AF45" s="40">
        <v>0</v>
      </c>
    </row>
    <row r="46" spans="1:32" ht="15" customHeight="1" x14ac:dyDescent="0.2">
      <c r="A46" s="38"/>
      <c r="B46" s="18" t="s">
        <v>162</v>
      </c>
      <c r="C46" s="9">
        <f>SUM(C45)</f>
        <v>11</v>
      </c>
      <c r="D46" s="9">
        <f t="shared" ref="D46:AF46" si="9">SUM(D45)</f>
        <v>2</v>
      </c>
      <c r="E46" s="9">
        <f t="shared" si="9"/>
        <v>2</v>
      </c>
      <c r="F46" s="9">
        <f t="shared" si="9"/>
        <v>26</v>
      </c>
      <c r="G46" s="9">
        <f t="shared" si="9"/>
        <v>9</v>
      </c>
      <c r="H46" s="9">
        <f t="shared" si="9"/>
        <v>9</v>
      </c>
      <c r="I46" s="9">
        <f t="shared" si="9"/>
        <v>20</v>
      </c>
      <c r="J46" s="9">
        <f t="shared" si="9"/>
        <v>14</v>
      </c>
      <c r="K46" s="9">
        <f t="shared" si="9"/>
        <v>14</v>
      </c>
      <c r="L46" s="9">
        <f t="shared" si="9"/>
        <v>17</v>
      </c>
      <c r="M46" s="9">
        <f t="shared" si="9"/>
        <v>16</v>
      </c>
      <c r="N46" s="9">
        <f t="shared" si="9"/>
        <v>16</v>
      </c>
      <c r="O46" s="9">
        <f t="shared" si="9"/>
        <v>11</v>
      </c>
      <c r="P46" s="9">
        <f t="shared" si="9"/>
        <v>19</v>
      </c>
      <c r="Q46" s="9">
        <f t="shared" si="9"/>
        <v>30</v>
      </c>
      <c r="R46" s="9">
        <f t="shared" si="9"/>
        <v>19</v>
      </c>
      <c r="S46" s="9">
        <f t="shared" si="9"/>
        <v>20</v>
      </c>
      <c r="T46" s="9">
        <f t="shared" si="9"/>
        <v>39</v>
      </c>
      <c r="U46" s="9">
        <f t="shared" si="9"/>
        <v>0</v>
      </c>
      <c r="V46" s="9">
        <f t="shared" si="9"/>
        <v>0</v>
      </c>
      <c r="W46" s="9">
        <f t="shared" si="9"/>
        <v>0</v>
      </c>
      <c r="X46" s="9">
        <f t="shared" si="9"/>
        <v>7</v>
      </c>
      <c r="Y46" s="9">
        <f t="shared" si="9"/>
        <v>4</v>
      </c>
      <c r="Z46" s="9">
        <f t="shared" si="9"/>
        <v>11</v>
      </c>
      <c r="AA46" s="9">
        <f t="shared" si="9"/>
        <v>10</v>
      </c>
      <c r="AB46" s="9">
        <f t="shared" si="9"/>
        <v>1</v>
      </c>
      <c r="AC46" s="9">
        <f t="shared" si="9"/>
        <v>11</v>
      </c>
      <c r="AD46" s="9">
        <f t="shared" si="9"/>
        <v>0</v>
      </c>
      <c r="AE46" s="9">
        <f t="shared" si="9"/>
        <v>0</v>
      </c>
      <c r="AF46" s="9">
        <f>SUM(AF45)</f>
        <v>0</v>
      </c>
    </row>
    <row r="47" spans="1:32" ht="15" customHeight="1" x14ac:dyDescent="0.2">
      <c r="A47" s="38" t="s">
        <v>212</v>
      </c>
      <c r="B47" s="6" t="s">
        <v>213</v>
      </c>
      <c r="C47" s="40">
        <v>20</v>
      </c>
      <c r="D47" s="40">
        <v>47</v>
      </c>
      <c r="E47" s="40">
        <f>SUM(D47:D47)</f>
        <v>47</v>
      </c>
      <c r="F47" s="41">
        <v>14</v>
      </c>
      <c r="G47" s="40">
        <v>38</v>
      </c>
      <c r="H47" s="40">
        <f>SUM(G47:G47)</f>
        <v>38</v>
      </c>
      <c r="I47" s="40">
        <v>36</v>
      </c>
      <c r="J47" s="41">
        <v>10</v>
      </c>
      <c r="K47" s="40">
        <f>SUM(J47:J47)</f>
        <v>10</v>
      </c>
      <c r="L47" s="40">
        <v>13</v>
      </c>
      <c r="M47" s="40">
        <v>36</v>
      </c>
      <c r="N47" s="41">
        <f>SUM(M47:M47)</f>
        <v>36</v>
      </c>
      <c r="O47" s="40">
        <v>30</v>
      </c>
      <c r="P47" s="40">
        <v>6</v>
      </c>
      <c r="Q47" s="40">
        <v>36</v>
      </c>
      <c r="R47" s="41">
        <v>46</v>
      </c>
      <c r="S47" s="40">
        <v>15</v>
      </c>
      <c r="T47" s="40">
        <v>61</v>
      </c>
      <c r="U47" s="40">
        <v>0</v>
      </c>
      <c r="V47" s="40">
        <v>0</v>
      </c>
      <c r="W47" s="40">
        <v>0</v>
      </c>
      <c r="X47" s="40">
        <v>7</v>
      </c>
      <c r="Y47" s="40">
        <v>30</v>
      </c>
      <c r="Z47" s="41">
        <v>37</v>
      </c>
      <c r="AA47" s="40">
        <v>0</v>
      </c>
      <c r="AB47" s="40">
        <v>9</v>
      </c>
      <c r="AC47" s="40">
        <v>9</v>
      </c>
      <c r="AD47" s="41">
        <v>1</v>
      </c>
      <c r="AE47" s="40">
        <v>4</v>
      </c>
      <c r="AF47" s="40">
        <v>5</v>
      </c>
    </row>
    <row r="48" spans="1:32" ht="15" customHeight="1" x14ac:dyDescent="0.2">
      <c r="A48" s="38"/>
      <c r="B48" s="6" t="s">
        <v>214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41">
        <v>0</v>
      </c>
      <c r="Y48" s="41">
        <v>0</v>
      </c>
      <c r="Z48" s="41">
        <v>0</v>
      </c>
      <c r="AA48" s="40">
        <v>22</v>
      </c>
      <c r="AB48" s="40">
        <v>68</v>
      </c>
      <c r="AC48" s="40">
        <f>SUM(AB48:AB48)</f>
        <v>68</v>
      </c>
      <c r="AD48" s="41">
        <v>16</v>
      </c>
      <c r="AE48" s="40">
        <v>48</v>
      </c>
      <c r="AF48" s="40">
        <v>64</v>
      </c>
    </row>
    <row r="49" spans="1:32" ht="15" customHeight="1" x14ac:dyDescent="0.2">
      <c r="A49" s="39"/>
      <c r="B49" s="18" t="s">
        <v>162</v>
      </c>
      <c r="C49" s="9">
        <f>SUM(C47:C48)</f>
        <v>20</v>
      </c>
      <c r="D49" s="9">
        <f t="shared" ref="D49:AF49" si="10">SUM(D47:D48)</f>
        <v>47</v>
      </c>
      <c r="E49" s="9">
        <f t="shared" si="10"/>
        <v>47</v>
      </c>
      <c r="F49" s="9">
        <f t="shared" si="10"/>
        <v>14</v>
      </c>
      <c r="G49" s="9">
        <f t="shared" si="10"/>
        <v>38</v>
      </c>
      <c r="H49" s="9">
        <f t="shared" si="10"/>
        <v>38</v>
      </c>
      <c r="I49" s="9">
        <f t="shared" si="10"/>
        <v>36</v>
      </c>
      <c r="J49" s="9">
        <f t="shared" si="10"/>
        <v>10</v>
      </c>
      <c r="K49" s="9">
        <f t="shared" si="10"/>
        <v>10</v>
      </c>
      <c r="L49" s="9">
        <f t="shared" si="10"/>
        <v>13</v>
      </c>
      <c r="M49" s="9">
        <f t="shared" si="10"/>
        <v>36</v>
      </c>
      <c r="N49" s="9">
        <f t="shared" si="10"/>
        <v>36</v>
      </c>
      <c r="O49" s="9">
        <f t="shared" si="10"/>
        <v>30</v>
      </c>
      <c r="P49" s="9">
        <f t="shared" si="10"/>
        <v>6</v>
      </c>
      <c r="Q49" s="9">
        <f t="shared" si="10"/>
        <v>36</v>
      </c>
      <c r="R49" s="9">
        <f t="shared" si="10"/>
        <v>46</v>
      </c>
      <c r="S49" s="9">
        <f t="shared" si="10"/>
        <v>15</v>
      </c>
      <c r="T49" s="9">
        <f t="shared" si="10"/>
        <v>61</v>
      </c>
      <c r="U49" s="9">
        <f t="shared" si="10"/>
        <v>0</v>
      </c>
      <c r="V49" s="9">
        <f t="shared" si="10"/>
        <v>0</v>
      </c>
      <c r="W49" s="9">
        <f t="shared" si="10"/>
        <v>0</v>
      </c>
      <c r="X49" s="9">
        <f t="shared" si="10"/>
        <v>7</v>
      </c>
      <c r="Y49" s="9">
        <f t="shared" si="10"/>
        <v>30</v>
      </c>
      <c r="Z49" s="9">
        <f t="shared" si="10"/>
        <v>37</v>
      </c>
      <c r="AA49" s="9">
        <f t="shared" si="10"/>
        <v>22</v>
      </c>
      <c r="AB49" s="9">
        <f t="shared" si="10"/>
        <v>77</v>
      </c>
      <c r="AC49" s="9">
        <f t="shared" si="10"/>
        <v>77</v>
      </c>
      <c r="AD49" s="9">
        <f t="shared" si="10"/>
        <v>17</v>
      </c>
      <c r="AE49" s="9">
        <f t="shared" si="10"/>
        <v>52</v>
      </c>
      <c r="AF49" s="9">
        <f>SUM(AF47:AF48)</f>
        <v>69</v>
      </c>
    </row>
    <row r="50" spans="1:32" ht="15" customHeight="1" x14ac:dyDescent="0.2">
      <c r="A50" s="38" t="s">
        <v>215</v>
      </c>
      <c r="B50" s="6" t="s">
        <v>216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0</v>
      </c>
      <c r="W50" s="40">
        <v>0</v>
      </c>
      <c r="X50" s="40">
        <v>0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1">
        <v>5</v>
      </c>
      <c r="AE50" s="40">
        <v>8</v>
      </c>
      <c r="AF50" s="40">
        <v>13</v>
      </c>
    </row>
    <row r="51" spans="1:32" ht="15" customHeight="1" x14ac:dyDescent="0.2">
      <c r="A51" s="38"/>
      <c r="B51" s="18" t="s">
        <v>162</v>
      </c>
      <c r="C51" s="9">
        <f>SUM(C50)</f>
        <v>0</v>
      </c>
      <c r="D51" s="9">
        <f t="shared" ref="D51:AF51" si="11">SUM(D50)</f>
        <v>0</v>
      </c>
      <c r="E51" s="9">
        <f t="shared" si="11"/>
        <v>0</v>
      </c>
      <c r="F51" s="9">
        <f t="shared" si="11"/>
        <v>0</v>
      </c>
      <c r="G51" s="9">
        <f t="shared" si="11"/>
        <v>0</v>
      </c>
      <c r="H51" s="9">
        <f t="shared" si="11"/>
        <v>0</v>
      </c>
      <c r="I51" s="9">
        <f t="shared" si="11"/>
        <v>0</v>
      </c>
      <c r="J51" s="9">
        <f t="shared" si="11"/>
        <v>0</v>
      </c>
      <c r="K51" s="9">
        <f t="shared" si="11"/>
        <v>0</v>
      </c>
      <c r="L51" s="9">
        <f t="shared" si="11"/>
        <v>0</v>
      </c>
      <c r="M51" s="9">
        <f t="shared" si="11"/>
        <v>0</v>
      </c>
      <c r="N51" s="9">
        <f t="shared" si="11"/>
        <v>0</v>
      </c>
      <c r="O51" s="9">
        <f t="shared" si="11"/>
        <v>0</v>
      </c>
      <c r="P51" s="9">
        <f t="shared" si="11"/>
        <v>0</v>
      </c>
      <c r="Q51" s="9">
        <f t="shared" si="11"/>
        <v>0</v>
      </c>
      <c r="R51" s="9">
        <f t="shared" si="11"/>
        <v>0</v>
      </c>
      <c r="S51" s="9">
        <f t="shared" si="11"/>
        <v>0</v>
      </c>
      <c r="T51" s="9">
        <f t="shared" si="11"/>
        <v>0</v>
      </c>
      <c r="U51" s="9">
        <f t="shared" si="11"/>
        <v>0</v>
      </c>
      <c r="V51" s="9">
        <f t="shared" si="11"/>
        <v>0</v>
      </c>
      <c r="W51" s="9">
        <f t="shared" si="11"/>
        <v>0</v>
      </c>
      <c r="X51" s="9">
        <f t="shared" si="11"/>
        <v>0</v>
      </c>
      <c r="Y51" s="9">
        <f t="shared" si="11"/>
        <v>0</v>
      </c>
      <c r="Z51" s="9">
        <f t="shared" si="11"/>
        <v>0</v>
      </c>
      <c r="AA51" s="9">
        <f t="shared" si="11"/>
        <v>0</v>
      </c>
      <c r="AB51" s="9">
        <f t="shared" si="11"/>
        <v>0</v>
      </c>
      <c r="AC51" s="9">
        <f t="shared" si="11"/>
        <v>0</v>
      </c>
      <c r="AD51" s="9">
        <f t="shared" si="11"/>
        <v>5</v>
      </c>
      <c r="AE51" s="9">
        <f t="shared" si="11"/>
        <v>8</v>
      </c>
      <c r="AF51" s="9">
        <f t="shared" si="11"/>
        <v>13</v>
      </c>
    </row>
    <row r="52" spans="1:32" ht="15" customHeight="1" x14ac:dyDescent="0.2">
      <c r="A52" s="38" t="s">
        <v>217</v>
      </c>
      <c r="B52" s="6" t="s">
        <v>218</v>
      </c>
      <c r="C52" s="40">
        <v>4</v>
      </c>
      <c r="D52" s="40">
        <v>46</v>
      </c>
      <c r="E52" s="40">
        <f>SUM(D52:D52)</f>
        <v>46</v>
      </c>
      <c r="F52" s="41">
        <v>5</v>
      </c>
      <c r="G52" s="40">
        <v>45</v>
      </c>
      <c r="H52" s="40">
        <f>SUM(G52:G52)</f>
        <v>45</v>
      </c>
      <c r="I52" s="40">
        <v>8</v>
      </c>
      <c r="J52" s="41">
        <v>38</v>
      </c>
      <c r="K52" s="40">
        <f>SUM(J52:J52)</f>
        <v>38</v>
      </c>
      <c r="L52" s="40">
        <v>5</v>
      </c>
      <c r="M52" s="40">
        <v>37</v>
      </c>
      <c r="N52" s="41">
        <f>SUM(M52:M52)</f>
        <v>37</v>
      </c>
      <c r="O52" s="40">
        <v>23</v>
      </c>
      <c r="P52" s="40">
        <v>2</v>
      </c>
      <c r="Q52" s="40">
        <v>25</v>
      </c>
      <c r="R52" s="41">
        <v>9</v>
      </c>
      <c r="S52" s="40">
        <v>2</v>
      </c>
      <c r="T52" s="40">
        <v>11</v>
      </c>
      <c r="U52" s="40">
        <v>11</v>
      </c>
      <c r="V52" s="41">
        <v>2</v>
      </c>
      <c r="W52" s="40">
        <v>13</v>
      </c>
      <c r="X52" s="40">
        <v>1</v>
      </c>
      <c r="Y52" s="40">
        <v>11</v>
      </c>
      <c r="Z52" s="41">
        <v>12</v>
      </c>
      <c r="AA52" s="40">
        <v>1</v>
      </c>
      <c r="AB52" s="40">
        <v>11</v>
      </c>
      <c r="AC52" s="40">
        <v>12</v>
      </c>
      <c r="AD52" s="41">
        <v>0</v>
      </c>
      <c r="AE52" s="40">
        <v>0</v>
      </c>
      <c r="AF52" s="40">
        <v>0</v>
      </c>
    </row>
    <row r="53" spans="1:32" ht="15" customHeight="1" x14ac:dyDescent="0.2">
      <c r="A53" s="38"/>
      <c r="B53" s="6" t="s">
        <v>219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2</v>
      </c>
      <c r="M53" s="40">
        <v>3</v>
      </c>
      <c r="N53" s="41">
        <f>SUM(M53:M53)</f>
        <v>3</v>
      </c>
      <c r="O53" s="40">
        <v>5</v>
      </c>
      <c r="P53" s="40">
        <v>2</v>
      </c>
      <c r="Q53" s="40">
        <v>7</v>
      </c>
      <c r="R53" s="41">
        <v>2</v>
      </c>
      <c r="S53" s="40">
        <v>0</v>
      </c>
      <c r="T53" s="40">
        <v>2</v>
      </c>
      <c r="U53" s="40">
        <v>0</v>
      </c>
      <c r="V53" s="41">
        <v>0</v>
      </c>
      <c r="W53" s="40">
        <v>0</v>
      </c>
      <c r="X53" s="40">
        <v>0</v>
      </c>
      <c r="Y53" s="40">
        <v>3</v>
      </c>
      <c r="Z53" s="41">
        <v>3</v>
      </c>
      <c r="AA53" s="40">
        <v>0</v>
      </c>
      <c r="AB53" s="40">
        <v>1</v>
      </c>
      <c r="AC53" s="40">
        <v>1</v>
      </c>
      <c r="AD53" s="41">
        <v>0</v>
      </c>
      <c r="AE53" s="40">
        <v>0</v>
      </c>
      <c r="AF53" s="40">
        <v>0</v>
      </c>
    </row>
    <row r="54" spans="1:32" ht="15" customHeight="1" x14ac:dyDescent="0.2">
      <c r="A54" s="38"/>
      <c r="B54" s="6" t="s">
        <v>220</v>
      </c>
      <c r="C54" s="40">
        <v>0</v>
      </c>
      <c r="D54" s="40">
        <v>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1">
        <v>0</v>
      </c>
      <c r="AA54" s="40">
        <v>0</v>
      </c>
      <c r="AB54" s="40">
        <v>0</v>
      </c>
      <c r="AC54" s="40">
        <v>0</v>
      </c>
      <c r="AD54" s="41">
        <v>1</v>
      </c>
      <c r="AE54" s="40">
        <v>6</v>
      </c>
      <c r="AF54" s="40">
        <v>7</v>
      </c>
    </row>
    <row r="55" spans="1:32" ht="15" customHeight="1" x14ac:dyDescent="0.2">
      <c r="A55" s="38"/>
      <c r="B55" s="18" t="s">
        <v>162</v>
      </c>
      <c r="C55" s="9">
        <f>SUM(C52:C54)</f>
        <v>4</v>
      </c>
      <c r="D55" s="9">
        <f t="shared" ref="D55:AF55" si="12">SUM(D52:D54)</f>
        <v>46</v>
      </c>
      <c r="E55" s="9">
        <f t="shared" si="12"/>
        <v>46</v>
      </c>
      <c r="F55" s="9">
        <f t="shared" si="12"/>
        <v>5</v>
      </c>
      <c r="G55" s="9">
        <f t="shared" si="12"/>
        <v>45</v>
      </c>
      <c r="H55" s="9">
        <f t="shared" si="12"/>
        <v>45</v>
      </c>
      <c r="I55" s="9">
        <f t="shared" si="12"/>
        <v>8</v>
      </c>
      <c r="J55" s="9">
        <f t="shared" si="12"/>
        <v>38</v>
      </c>
      <c r="K55" s="9">
        <f t="shared" si="12"/>
        <v>38</v>
      </c>
      <c r="L55" s="9">
        <f t="shared" si="12"/>
        <v>7</v>
      </c>
      <c r="M55" s="9">
        <f t="shared" si="12"/>
        <v>40</v>
      </c>
      <c r="N55" s="9">
        <f t="shared" si="12"/>
        <v>40</v>
      </c>
      <c r="O55" s="9">
        <f t="shared" si="12"/>
        <v>28</v>
      </c>
      <c r="P55" s="9">
        <f t="shared" si="12"/>
        <v>4</v>
      </c>
      <c r="Q55" s="9">
        <f t="shared" si="12"/>
        <v>32</v>
      </c>
      <c r="R55" s="9">
        <f t="shared" si="12"/>
        <v>11</v>
      </c>
      <c r="S55" s="9">
        <f t="shared" si="12"/>
        <v>2</v>
      </c>
      <c r="T55" s="9">
        <f t="shared" si="12"/>
        <v>13</v>
      </c>
      <c r="U55" s="9">
        <f t="shared" si="12"/>
        <v>11</v>
      </c>
      <c r="V55" s="9">
        <f t="shared" si="12"/>
        <v>2</v>
      </c>
      <c r="W55" s="9">
        <f t="shared" si="12"/>
        <v>13</v>
      </c>
      <c r="X55" s="9">
        <f t="shared" si="12"/>
        <v>1</v>
      </c>
      <c r="Y55" s="9">
        <f t="shared" si="12"/>
        <v>14</v>
      </c>
      <c r="Z55" s="9">
        <f t="shared" si="12"/>
        <v>15</v>
      </c>
      <c r="AA55" s="9">
        <f t="shared" si="12"/>
        <v>1</v>
      </c>
      <c r="AB55" s="9">
        <f t="shared" si="12"/>
        <v>12</v>
      </c>
      <c r="AC55" s="9">
        <f t="shared" si="12"/>
        <v>13</v>
      </c>
      <c r="AD55" s="9">
        <f t="shared" si="12"/>
        <v>1</v>
      </c>
      <c r="AE55" s="9">
        <f t="shared" si="12"/>
        <v>6</v>
      </c>
      <c r="AF55" s="9">
        <f t="shared" si="12"/>
        <v>7</v>
      </c>
    </row>
    <row r="56" spans="1:32" ht="15" customHeight="1" x14ac:dyDescent="0.2">
      <c r="A56" s="38" t="s">
        <v>221</v>
      </c>
      <c r="B56" s="6" t="s">
        <v>222</v>
      </c>
      <c r="C56" s="40">
        <v>26</v>
      </c>
      <c r="D56" s="40">
        <v>21</v>
      </c>
      <c r="E56" s="40">
        <f>SUM(D56:D56)</f>
        <v>21</v>
      </c>
      <c r="F56" s="41">
        <v>1</v>
      </c>
      <c r="G56" s="40">
        <v>1</v>
      </c>
      <c r="H56" s="40">
        <f>SUM(G56:G56)</f>
        <v>1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1">
        <v>0</v>
      </c>
      <c r="P56" s="41">
        <v>0</v>
      </c>
      <c r="Q56" s="41">
        <v>0</v>
      </c>
      <c r="R56" s="41">
        <v>0</v>
      </c>
      <c r="S56" s="41">
        <v>0</v>
      </c>
      <c r="T56" s="41">
        <v>0</v>
      </c>
      <c r="U56" s="41">
        <v>0</v>
      </c>
      <c r="V56" s="41">
        <v>0</v>
      </c>
      <c r="W56" s="41">
        <v>0</v>
      </c>
      <c r="X56" s="41">
        <v>0</v>
      </c>
      <c r="Y56" s="41">
        <v>0</v>
      </c>
      <c r="Z56" s="41">
        <v>0</v>
      </c>
      <c r="AA56" s="41">
        <v>0</v>
      </c>
      <c r="AB56" s="41">
        <v>0</v>
      </c>
      <c r="AC56" s="41">
        <v>0</v>
      </c>
      <c r="AD56" s="41">
        <v>0</v>
      </c>
      <c r="AE56" s="40">
        <v>0</v>
      </c>
      <c r="AF56" s="40">
        <v>0</v>
      </c>
    </row>
    <row r="57" spans="1:32" ht="15" customHeight="1" x14ac:dyDescent="0.2">
      <c r="A57" s="38"/>
      <c r="B57" s="18" t="s">
        <v>162</v>
      </c>
      <c r="C57" s="9">
        <f>SUM(C56)</f>
        <v>26</v>
      </c>
      <c r="D57" s="9">
        <f t="shared" ref="D57:AF57" si="13">SUM(D56)</f>
        <v>21</v>
      </c>
      <c r="E57" s="9">
        <f t="shared" si="13"/>
        <v>21</v>
      </c>
      <c r="F57" s="9">
        <f t="shared" si="13"/>
        <v>1</v>
      </c>
      <c r="G57" s="9">
        <f t="shared" si="13"/>
        <v>1</v>
      </c>
      <c r="H57" s="9">
        <f t="shared" si="13"/>
        <v>1</v>
      </c>
      <c r="I57" s="9">
        <f t="shared" si="13"/>
        <v>0</v>
      </c>
      <c r="J57" s="9">
        <f t="shared" si="13"/>
        <v>0</v>
      </c>
      <c r="K57" s="9">
        <f t="shared" si="13"/>
        <v>0</v>
      </c>
      <c r="L57" s="9">
        <f t="shared" si="13"/>
        <v>0</v>
      </c>
      <c r="M57" s="9">
        <f t="shared" si="13"/>
        <v>0</v>
      </c>
      <c r="N57" s="9">
        <f t="shared" si="13"/>
        <v>0</v>
      </c>
      <c r="O57" s="9">
        <f t="shared" si="13"/>
        <v>0</v>
      </c>
      <c r="P57" s="9">
        <f t="shared" si="13"/>
        <v>0</v>
      </c>
      <c r="Q57" s="9">
        <f t="shared" si="13"/>
        <v>0</v>
      </c>
      <c r="R57" s="9">
        <f t="shared" si="13"/>
        <v>0</v>
      </c>
      <c r="S57" s="9">
        <f t="shared" si="13"/>
        <v>0</v>
      </c>
      <c r="T57" s="9">
        <f t="shared" si="13"/>
        <v>0</v>
      </c>
      <c r="U57" s="9">
        <f t="shared" si="13"/>
        <v>0</v>
      </c>
      <c r="V57" s="9">
        <f t="shared" si="13"/>
        <v>0</v>
      </c>
      <c r="W57" s="9">
        <f t="shared" si="13"/>
        <v>0</v>
      </c>
      <c r="X57" s="9">
        <f t="shared" si="13"/>
        <v>0</v>
      </c>
      <c r="Y57" s="9">
        <f t="shared" si="13"/>
        <v>0</v>
      </c>
      <c r="Z57" s="9">
        <f t="shared" si="13"/>
        <v>0</v>
      </c>
      <c r="AA57" s="9">
        <f t="shared" si="13"/>
        <v>0</v>
      </c>
      <c r="AB57" s="9">
        <f t="shared" si="13"/>
        <v>0</v>
      </c>
      <c r="AC57" s="9">
        <f t="shared" si="13"/>
        <v>0</v>
      </c>
      <c r="AD57" s="9">
        <f t="shared" si="13"/>
        <v>0</v>
      </c>
      <c r="AE57" s="9">
        <f t="shared" si="13"/>
        <v>0</v>
      </c>
      <c r="AF57" s="9">
        <f t="shared" si="13"/>
        <v>0</v>
      </c>
    </row>
    <row r="58" spans="1:32" ht="15" customHeight="1" x14ac:dyDescent="0.2">
      <c r="A58" s="38" t="s">
        <v>223</v>
      </c>
      <c r="B58" s="6" t="s">
        <v>224</v>
      </c>
      <c r="C58" s="40">
        <v>2</v>
      </c>
      <c r="D58" s="40">
        <v>11</v>
      </c>
      <c r="E58" s="40">
        <f>SUM(D58:D58)</f>
        <v>11</v>
      </c>
      <c r="F58" s="41">
        <v>0</v>
      </c>
      <c r="G58" s="40">
        <v>18</v>
      </c>
      <c r="H58" s="40">
        <f>SUM(G58:G58)</f>
        <v>18</v>
      </c>
      <c r="I58" s="40">
        <v>1</v>
      </c>
      <c r="J58" s="41">
        <v>20</v>
      </c>
      <c r="K58" s="40">
        <f>SUM(J58:J58)</f>
        <v>20</v>
      </c>
      <c r="L58" s="40">
        <v>3</v>
      </c>
      <c r="M58" s="40">
        <v>12</v>
      </c>
      <c r="N58" s="41">
        <f>SUM(M58:M58)</f>
        <v>12</v>
      </c>
      <c r="O58" s="40">
        <v>14</v>
      </c>
      <c r="P58" s="40">
        <v>4</v>
      </c>
      <c r="Q58" s="40">
        <v>18</v>
      </c>
      <c r="R58" s="41">
        <v>17</v>
      </c>
      <c r="S58" s="40">
        <v>2</v>
      </c>
      <c r="T58" s="40">
        <v>19</v>
      </c>
      <c r="U58" s="40">
        <v>13</v>
      </c>
      <c r="V58" s="41">
        <v>2</v>
      </c>
      <c r="W58" s="40">
        <v>15</v>
      </c>
      <c r="X58" s="40">
        <v>0</v>
      </c>
      <c r="Y58" s="40">
        <v>14</v>
      </c>
      <c r="Z58" s="41">
        <v>14</v>
      </c>
      <c r="AA58" s="40">
        <v>2</v>
      </c>
      <c r="AB58" s="40">
        <v>10</v>
      </c>
      <c r="AC58" s="40">
        <v>12</v>
      </c>
      <c r="AD58" s="41">
        <v>3</v>
      </c>
      <c r="AE58" s="40">
        <v>16</v>
      </c>
      <c r="AF58" s="40">
        <v>19</v>
      </c>
    </row>
    <row r="59" spans="1:32" ht="15" customHeight="1" x14ac:dyDescent="0.2">
      <c r="A59" s="38"/>
      <c r="B59" s="6" t="s">
        <v>225</v>
      </c>
      <c r="C59" s="40">
        <v>8</v>
      </c>
      <c r="D59" s="40">
        <v>69</v>
      </c>
      <c r="E59" s="40">
        <f>SUM(D59:D59)</f>
        <v>69</v>
      </c>
      <c r="F59" s="41">
        <v>3</v>
      </c>
      <c r="G59" s="40">
        <v>43</v>
      </c>
      <c r="H59" s="40">
        <f>SUM(G59:G59)</f>
        <v>43</v>
      </c>
      <c r="I59" s="40">
        <v>3</v>
      </c>
      <c r="J59" s="41">
        <v>20</v>
      </c>
      <c r="K59" s="40">
        <f>SUM(J59:J59)</f>
        <v>20</v>
      </c>
      <c r="L59" s="40">
        <v>3</v>
      </c>
      <c r="M59" s="40">
        <v>33</v>
      </c>
      <c r="N59" s="41">
        <f>SUM(M59:M59)</f>
        <v>33</v>
      </c>
      <c r="O59" s="40">
        <v>23</v>
      </c>
      <c r="P59" s="40">
        <v>3</v>
      </c>
      <c r="Q59" s="40">
        <v>26</v>
      </c>
      <c r="R59" s="41">
        <v>17</v>
      </c>
      <c r="S59" s="40">
        <v>1</v>
      </c>
      <c r="T59" s="40">
        <v>18</v>
      </c>
      <c r="U59" s="40">
        <v>22</v>
      </c>
      <c r="V59" s="41">
        <v>0</v>
      </c>
      <c r="W59" s="40">
        <v>22</v>
      </c>
      <c r="X59" s="40">
        <v>0</v>
      </c>
      <c r="Y59" s="40">
        <v>20</v>
      </c>
      <c r="Z59" s="41">
        <v>20</v>
      </c>
      <c r="AA59" s="40">
        <v>0</v>
      </c>
      <c r="AB59" s="40">
        <v>11</v>
      </c>
      <c r="AC59" s="40">
        <v>11</v>
      </c>
      <c r="AD59" s="41">
        <v>5</v>
      </c>
      <c r="AE59" s="40">
        <v>62</v>
      </c>
      <c r="AF59" s="40">
        <v>67</v>
      </c>
    </row>
    <row r="60" spans="1:32" ht="15" customHeight="1" x14ac:dyDescent="0.2">
      <c r="A60" s="38"/>
      <c r="B60" s="6" t="s">
        <v>226</v>
      </c>
      <c r="C60" s="40">
        <v>0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1">
        <v>21</v>
      </c>
      <c r="K60" s="40">
        <f>SUM(J60:J60)</f>
        <v>21</v>
      </c>
      <c r="L60" s="40">
        <v>0</v>
      </c>
      <c r="M60" s="40">
        <v>25</v>
      </c>
      <c r="N60" s="41">
        <f>SUM(M60:M60)</f>
        <v>25</v>
      </c>
      <c r="O60" s="40">
        <v>21</v>
      </c>
      <c r="P60" s="40">
        <v>4</v>
      </c>
      <c r="Q60" s="40">
        <v>25</v>
      </c>
      <c r="R60" s="41">
        <v>19</v>
      </c>
      <c r="S60" s="40">
        <v>1</v>
      </c>
      <c r="T60" s="40">
        <v>20</v>
      </c>
      <c r="U60" s="40">
        <v>36</v>
      </c>
      <c r="V60" s="41">
        <v>2</v>
      </c>
      <c r="W60" s="40">
        <v>38</v>
      </c>
      <c r="X60" s="40">
        <v>2</v>
      </c>
      <c r="Y60" s="40">
        <v>28</v>
      </c>
      <c r="Z60" s="41">
        <v>30</v>
      </c>
      <c r="AA60" s="40">
        <v>0</v>
      </c>
      <c r="AB60" s="40">
        <v>27</v>
      </c>
      <c r="AC60" s="40">
        <v>27</v>
      </c>
      <c r="AD60" s="41">
        <v>2</v>
      </c>
      <c r="AE60" s="40">
        <v>23</v>
      </c>
      <c r="AF60" s="40">
        <v>25</v>
      </c>
    </row>
    <row r="61" spans="1:32" ht="25.5" x14ac:dyDescent="0.2">
      <c r="A61" s="38"/>
      <c r="B61" s="6" t="s">
        <v>227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1">
        <v>1</v>
      </c>
      <c r="K61" s="40">
        <f>SUM(J61:J61)</f>
        <v>1</v>
      </c>
      <c r="L61" s="40">
        <v>0</v>
      </c>
      <c r="M61" s="40">
        <v>0</v>
      </c>
      <c r="N61" s="41">
        <f>SUM(M61:M61)</f>
        <v>0</v>
      </c>
      <c r="O61" s="40">
        <v>2</v>
      </c>
      <c r="P61" s="40">
        <v>0</v>
      </c>
      <c r="Q61" s="40">
        <v>2</v>
      </c>
      <c r="R61" s="41">
        <v>3</v>
      </c>
      <c r="S61" s="40">
        <v>0</v>
      </c>
      <c r="T61" s="40">
        <v>3</v>
      </c>
      <c r="U61" s="40">
        <v>1</v>
      </c>
      <c r="V61" s="41">
        <v>0</v>
      </c>
      <c r="W61" s="40">
        <v>1</v>
      </c>
      <c r="X61" s="40">
        <v>0</v>
      </c>
      <c r="Y61" s="40">
        <v>1</v>
      </c>
      <c r="Z61" s="41">
        <v>1</v>
      </c>
      <c r="AA61" s="40">
        <v>0</v>
      </c>
      <c r="AB61" s="40">
        <v>2</v>
      </c>
      <c r="AC61" s="40">
        <v>2</v>
      </c>
      <c r="AD61" s="41">
        <v>0</v>
      </c>
      <c r="AE61" s="40">
        <v>2</v>
      </c>
      <c r="AF61" s="40">
        <v>2</v>
      </c>
    </row>
    <row r="62" spans="1:32" ht="15" customHeight="1" x14ac:dyDescent="0.2">
      <c r="A62" s="38"/>
      <c r="B62" s="6" t="s">
        <v>228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40">
        <v>0</v>
      </c>
      <c r="U62" s="40">
        <v>0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1">
        <v>2</v>
      </c>
      <c r="AE62" s="40">
        <v>16</v>
      </c>
      <c r="AF62" s="40">
        <v>18</v>
      </c>
    </row>
    <row r="63" spans="1:32" ht="15" customHeight="1" x14ac:dyDescent="0.2">
      <c r="A63" s="38"/>
      <c r="B63" s="6" t="s">
        <v>229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0">
        <v>0</v>
      </c>
      <c r="P63" s="40">
        <v>0</v>
      </c>
      <c r="Q63" s="40">
        <v>0</v>
      </c>
      <c r="R63" s="40">
        <v>0</v>
      </c>
      <c r="S63" s="40">
        <v>0</v>
      </c>
      <c r="T63" s="40">
        <v>0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0">
        <v>0</v>
      </c>
      <c r="AB63" s="40">
        <v>0</v>
      </c>
      <c r="AC63" s="40">
        <v>0</v>
      </c>
      <c r="AD63" s="41">
        <v>0</v>
      </c>
      <c r="AE63" s="40">
        <v>11</v>
      </c>
      <c r="AF63" s="40">
        <v>11</v>
      </c>
    </row>
    <row r="64" spans="1:32" ht="15" customHeight="1" x14ac:dyDescent="0.2">
      <c r="A64" s="38"/>
      <c r="B64" s="6" t="s">
        <v>230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1">
        <v>1</v>
      </c>
      <c r="AE64" s="40">
        <v>5</v>
      </c>
      <c r="AF64" s="40">
        <v>6</v>
      </c>
    </row>
    <row r="65" spans="1:32" ht="15" customHeight="1" x14ac:dyDescent="0.2">
      <c r="A65" s="38"/>
      <c r="B65" s="6" t="s">
        <v>231</v>
      </c>
      <c r="C65" s="40">
        <v>0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0">
        <v>0</v>
      </c>
      <c r="M65" s="40">
        <v>0</v>
      </c>
      <c r="N65" s="40">
        <v>0</v>
      </c>
      <c r="O65" s="40">
        <v>0</v>
      </c>
      <c r="P65" s="40">
        <v>0</v>
      </c>
      <c r="Q65" s="40">
        <v>0</v>
      </c>
      <c r="R65" s="40">
        <v>0</v>
      </c>
      <c r="S65" s="40">
        <v>0</v>
      </c>
      <c r="T65" s="40">
        <v>0</v>
      </c>
      <c r="U65" s="40">
        <v>0</v>
      </c>
      <c r="V65" s="40">
        <v>0</v>
      </c>
      <c r="W65" s="40">
        <v>0</v>
      </c>
      <c r="X65" s="40">
        <v>0</v>
      </c>
      <c r="Y65" s="40">
        <v>0</v>
      </c>
      <c r="Z65" s="40">
        <v>0</v>
      </c>
      <c r="AA65" s="40">
        <v>0</v>
      </c>
      <c r="AB65" s="40">
        <v>0</v>
      </c>
      <c r="AC65" s="40">
        <v>0</v>
      </c>
      <c r="AD65" s="41">
        <v>1</v>
      </c>
      <c r="AE65" s="40">
        <v>36</v>
      </c>
      <c r="AF65" s="40">
        <v>37</v>
      </c>
    </row>
    <row r="66" spans="1:32" ht="15" customHeight="1" x14ac:dyDescent="0.2">
      <c r="A66" s="39"/>
      <c r="B66" s="18" t="s">
        <v>162</v>
      </c>
      <c r="C66" s="9">
        <f>SUM(C58:C65)</f>
        <v>10</v>
      </c>
      <c r="D66" s="9">
        <f t="shared" ref="D66:AF66" si="14">SUM(D58:D65)</f>
        <v>80</v>
      </c>
      <c r="E66" s="9">
        <f t="shared" si="14"/>
        <v>80</v>
      </c>
      <c r="F66" s="9">
        <f t="shared" si="14"/>
        <v>3</v>
      </c>
      <c r="G66" s="9">
        <f t="shared" si="14"/>
        <v>61</v>
      </c>
      <c r="H66" s="9">
        <f t="shared" si="14"/>
        <v>61</v>
      </c>
      <c r="I66" s="9">
        <f t="shared" si="14"/>
        <v>4</v>
      </c>
      <c r="J66" s="9">
        <f t="shared" si="14"/>
        <v>62</v>
      </c>
      <c r="K66" s="9">
        <f t="shared" si="14"/>
        <v>62</v>
      </c>
      <c r="L66" s="9">
        <f t="shared" si="14"/>
        <v>6</v>
      </c>
      <c r="M66" s="9">
        <f t="shared" si="14"/>
        <v>70</v>
      </c>
      <c r="N66" s="9">
        <f t="shared" si="14"/>
        <v>70</v>
      </c>
      <c r="O66" s="9">
        <f t="shared" si="14"/>
        <v>60</v>
      </c>
      <c r="P66" s="9">
        <f t="shared" si="14"/>
        <v>11</v>
      </c>
      <c r="Q66" s="9">
        <f t="shared" si="14"/>
        <v>71</v>
      </c>
      <c r="R66" s="9">
        <f t="shared" si="14"/>
        <v>56</v>
      </c>
      <c r="S66" s="9">
        <f t="shared" si="14"/>
        <v>4</v>
      </c>
      <c r="T66" s="9">
        <f t="shared" si="14"/>
        <v>60</v>
      </c>
      <c r="U66" s="9">
        <f t="shared" si="14"/>
        <v>72</v>
      </c>
      <c r="V66" s="9">
        <f t="shared" si="14"/>
        <v>4</v>
      </c>
      <c r="W66" s="9">
        <f t="shared" si="14"/>
        <v>76</v>
      </c>
      <c r="X66" s="9">
        <f t="shared" si="14"/>
        <v>2</v>
      </c>
      <c r="Y66" s="9">
        <f t="shared" si="14"/>
        <v>63</v>
      </c>
      <c r="Z66" s="9">
        <f t="shared" si="14"/>
        <v>65</v>
      </c>
      <c r="AA66" s="9">
        <f t="shared" si="14"/>
        <v>2</v>
      </c>
      <c r="AB66" s="9">
        <f t="shared" si="14"/>
        <v>50</v>
      </c>
      <c r="AC66" s="9">
        <f t="shared" si="14"/>
        <v>52</v>
      </c>
      <c r="AD66" s="9">
        <f t="shared" si="14"/>
        <v>14</v>
      </c>
      <c r="AE66" s="9">
        <f t="shared" si="14"/>
        <v>171</v>
      </c>
      <c r="AF66" s="9">
        <f>SUM(AF58:AF65)</f>
        <v>185</v>
      </c>
    </row>
    <row r="67" spans="1:32" s="3" customFormat="1" ht="19.5" customHeight="1" x14ac:dyDescent="0.2">
      <c r="A67" s="11" t="s">
        <v>162</v>
      </c>
      <c r="B67" s="12" t="s">
        <v>167</v>
      </c>
      <c r="C67" s="13">
        <f>SUM(C66,C57,C55,C51,C49,C46,C44,C40,C36,C31,C29,C26,C21,C12,C9)</f>
        <v>943</v>
      </c>
      <c r="D67" s="13">
        <f t="shared" ref="D67:AF67" si="15">SUM(D66,D57,D55,D51,D49,D46,D44,D40,D36,D31,D29,D26,D21,D12,D9)</f>
        <v>394</v>
      </c>
      <c r="E67" s="13">
        <f t="shared" si="15"/>
        <v>394</v>
      </c>
      <c r="F67" s="13">
        <f t="shared" si="15"/>
        <v>900</v>
      </c>
      <c r="G67" s="13">
        <f t="shared" si="15"/>
        <v>354</v>
      </c>
      <c r="H67" s="13">
        <f t="shared" si="15"/>
        <v>354</v>
      </c>
      <c r="I67" s="13">
        <f t="shared" si="15"/>
        <v>857</v>
      </c>
      <c r="J67" s="13">
        <f t="shared" si="15"/>
        <v>296</v>
      </c>
      <c r="K67" s="13">
        <f t="shared" si="15"/>
        <v>296</v>
      </c>
      <c r="L67" s="13">
        <f t="shared" si="15"/>
        <v>839</v>
      </c>
      <c r="M67" s="13">
        <f t="shared" si="15"/>
        <v>369</v>
      </c>
      <c r="N67" s="13">
        <f t="shared" si="15"/>
        <v>369</v>
      </c>
      <c r="O67" s="13">
        <f t="shared" si="15"/>
        <v>341</v>
      </c>
      <c r="P67" s="13">
        <f t="shared" si="15"/>
        <v>879</v>
      </c>
      <c r="Q67" s="13">
        <f t="shared" si="15"/>
        <v>1220</v>
      </c>
      <c r="R67" s="13">
        <f t="shared" si="15"/>
        <v>343</v>
      </c>
      <c r="S67" s="13">
        <f t="shared" si="15"/>
        <v>894</v>
      </c>
      <c r="T67" s="13">
        <f t="shared" si="15"/>
        <v>1237</v>
      </c>
      <c r="U67" s="13">
        <f t="shared" si="15"/>
        <v>275</v>
      </c>
      <c r="V67" s="13">
        <f t="shared" si="15"/>
        <v>783</v>
      </c>
      <c r="W67" s="13">
        <f t="shared" si="15"/>
        <v>1058</v>
      </c>
      <c r="X67" s="13">
        <f t="shared" si="15"/>
        <v>885</v>
      </c>
      <c r="Y67" s="13">
        <f t="shared" si="15"/>
        <v>379</v>
      </c>
      <c r="Z67" s="13">
        <f t="shared" si="15"/>
        <v>1264</v>
      </c>
      <c r="AA67" s="13">
        <f t="shared" si="15"/>
        <v>289</v>
      </c>
      <c r="AB67" s="13">
        <f t="shared" si="15"/>
        <v>257</v>
      </c>
      <c r="AC67" s="13">
        <f t="shared" si="15"/>
        <v>493</v>
      </c>
      <c r="AD67" s="13">
        <f t="shared" si="15"/>
        <v>663</v>
      </c>
      <c r="AE67" s="13">
        <f t="shared" si="15"/>
        <v>426</v>
      </c>
      <c r="AF67" s="13">
        <f>SUM(AF66,AF57,AF55,AF51,AF49,AF46,AF44,AF40,AF36,AF31,AF29,AF26,AF21,AF12,AF9)</f>
        <v>1089</v>
      </c>
    </row>
    <row r="68" spans="1:32" s="3" customFormat="1" ht="15" customHeight="1" x14ac:dyDescent="0.2">
      <c r="C68" s="14"/>
      <c r="D68" s="14"/>
      <c r="E68" s="14"/>
      <c r="F68" s="14"/>
      <c r="G68" s="14"/>
      <c r="H68" s="14"/>
      <c r="I68" s="14"/>
      <c r="J68" s="14"/>
      <c r="K68" s="14"/>
      <c r="L68" s="14"/>
      <c r="M68"/>
      <c r="N68"/>
      <c r="O68"/>
      <c r="P68"/>
      <c r="Q68"/>
      <c r="R68"/>
    </row>
    <row r="69" spans="1:32" s="3" customFormat="1" ht="15" customHeight="1" x14ac:dyDescent="0.2">
      <c r="A69" s="26" t="s">
        <v>168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</row>
  </sheetData>
  <mergeCells count="29">
    <mergeCell ref="A69:Q69"/>
    <mergeCell ref="A47:A49"/>
    <mergeCell ref="A50:A51"/>
    <mergeCell ref="A52:A55"/>
    <mergeCell ref="A56:A57"/>
    <mergeCell ref="A58:A66"/>
    <mergeCell ref="A30:A31"/>
    <mergeCell ref="A32:A36"/>
    <mergeCell ref="A37:A40"/>
    <mergeCell ref="A41:A44"/>
    <mergeCell ref="A45:A46"/>
    <mergeCell ref="A8:A9"/>
    <mergeCell ref="A10:A12"/>
    <mergeCell ref="A13:A21"/>
    <mergeCell ref="A22:A26"/>
    <mergeCell ref="A27:A29"/>
    <mergeCell ref="A5:A7"/>
    <mergeCell ref="B5:B7"/>
    <mergeCell ref="C5:AF5"/>
    <mergeCell ref="U6:W6"/>
    <mergeCell ref="X6:Z6"/>
    <mergeCell ref="AA6:AC6"/>
    <mergeCell ref="AD6:AF6"/>
    <mergeCell ref="C6:E6"/>
    <mergeCell ref="F6:H6"/>
    <mergeCell ref="I6:K6"/>
    <mergeCell ref="L6:N6"/>
    <mergeCell ref="O6:Q6"/>
    <mergeCell ref="R6:T6"/>
  </mergeCells>
  <pageMargins left="0.75" right="0.75" top="1" bottom="1" header="0" footer="0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Centres propis</vt:lpstr>
      <vt:lpstr>Centres adscrits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2014-06-17T14:53:24Z</dcterms:created>
  <dcterms:modified xsi:type="dcterms:W3CDTF">2021-02-01T13:03:08Z</dcterms:modified>
</cp:coreProperties>
</file>