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2.Preinscripcio/"/>
    </mc:Choice>
  </mc:AlternateContent>
  <xr:revisionPtr revIDLastSave="1" documentId="11_1D0C0A3CDA80432BE4DD062C68AC8E16E9E9A7CC" xr6:coauthVersionLast="47" xr6:coauthVersionMax="47" xr10:uidLastSave="{A6D056CF-8188-451C-9BC3-7F283CE7882F}"/>
  <bookViews>
    <workbookView xWindow="31005" yWindow="735" windowWidth="24540" windowHeight="13815" xr2:uid="{00000000-000D-0000-FFFF-FFFF00000000}"/>
  </bookViews>
  <sheets>
    <sheet name="evoluc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8" i="1" l="1"/>
  <c r="AK9" i="1"/>
  <c r="AK10" i="1"/>
  <c r="AK7" i="1"/>
  <c r="AJ11" i="1"/>
  <c r="AI11" i="1"/>
  <c r="AK11" i="1" l="1"/>
  <c r="AK23" i="1" s="1"/>
  <c r="AH7" i="1"/>
  <c r="AH8" i="1"/>
  <c r="AH9" i="1"/>
  <c r="AH10" i="1"/>
  <c r="AF11" i="1"/>
  <c r="AG11" i="1"/>
  <c r="AH11" i="1"/>
  <c r="AH23" i="1" s="1"/>
  <c r="AK20" i="1" l="1"/>
  <c r="AK21" i="1"/>
  <c r="AK22" i="1"/>
  <c r="AK19" i="1"/>
  <c r="AH19" i="1"/>
  <c r="AH21" i="1"/>
  <c r="AH20" i="1"/>
  <c r="AH22" i="1"/>
  <c r="AE8" i="1"/>
  <c r="AE9" i="1"/>
  <c r="AE10" i="1"/>
  <c r="AE7" i="1"/>
  <c r="AD11" i="1"/>
  <c r="AC11" i="1"/>
  <c r="AC23" i="1" s="1"/>
  <c r="AB8" i="1"/>
  <c r="AB9" i="1"/>
  <c r="AB10" i="1"/>
  <c r="AB7" i="1"/>
  <c r="Z11" i="1"/>
  <c r="AA11" i="1"/>
  <c r="AB11" i="1" s="1"/>
  <c r="W11" i="1"/>
  <c r="X11" i="1"/>
  <c r="Y11" i="1" s="1"/>
  <c r="Y10" i="1"/>
  <c r="Y9" i="1"/>
  <c r="Y8" i="1"/>
  <c r="Y7" i="1"/>
  <c r="AD22" i="1" l="1"/>
  <c r="AC22" i="1"/>
  <c r="AD21" i="1"/>
  <c r="AC21" i="1"/>
  <c r="AD20" i="1"/>
  <c r="AC20" i="1"/>
  <c r="AD19" i="1"/>
  <c r="AD23" i="1" s="1"/>
  <c r="AC19" i="1"/>
  <c r="AJ22" i="1"/>
  <c r="AI22" i="1"/>
  <c r="AJ21" i="1"/>
  <c r="AI21" i="1"/>
  <c r="AJ20" i="1"/>
  <c r="AI20" i="1"/>
  <c r="AJ19" i="1"/>
  <c r="AJ23" i="1" s="1"/>
  <c r="AI19" i="1"/>
  <c r="AI23" i="1"/>
  <c r="AG22" i="1"/>
  <c r="AF22" i="1"/>
  <c r="AG21" i="1"/>
  <c r="AF21" i="1"/>
  <c r="AG20" i="1"/>
  <c r="AF20" i="1"/>
  <c r="AG19" i="1"/>
  <c r="AG23" i="1" s="1"/>
  <c r="AF19" i="1"/>
  <c r="AF23" i="1"/>
  <c r="AE11" i="1"/>
  <c r="AB23" i="1"/>
  <c r="AB22" i="1"/>
  <c r="AB21" i="1"/>
  <c r="AB20" i="1"/>
  <c r="AB19" i="1"/>
  <c r="AA20" i="1"/>
  <c r="AA22" i="1"/>
  <c r="Z23" i="1"/>
  <c r="Z22" i="1"/>
  <c r="Z21" i="1"/>
  <c r="Z20" i="1"/>
  <c r="Z19" i="1"/>
  <c r="X20" i="1"/>
  <c r="X22" i="1"/>
  <c r="W20" i="1"/>
  <c r="W22" i="1"/>
  <c r="W19" i="1"/>
  <c r="Y21" i="1"/>
  <c r="Y19" i="1"/>
  <c r="AA19" i="1"/>
  <c r="AA21" i="1"/>
  <c r="X19" i="1"/>
  <c r="X21" i="1"/>
  <c r="W21" i="1"/>
  <c r="W23" i="1"/>
  <c r="Y23" i="1"/>
  <c r="Y22" i="1"/>
  <c r="Y20" i="1"/>
  <c r="X23" i="1" l="1"/>
  <c r="AE23" i="1"/>
  <c r="AE20" i="1"/>
  <c r="AE21" i="1"/>
  <c r="AE22" i="1"/>
  <c r="AE19" i="1"/>
  <c r="AA23" i="1"/>
</calcChain>
</file>

<file path=xl/sharedStrings.xml><?xml version="1.0" encoding="utf-8"?>
<sst xmlns="http://schemas.openxmlformats.org/spreadsheetml/2006/main" count="112" uniqueCount="24">
  <si>
    <t>Dona</t>
  </si>
  <si>
    <t>Home</t>
  </si>
  <si>
    <t>Total</t>
  </si>
  <si>
    <t>2003-2004</t>
  </si>
  <si>
    <t>2004-2005</t>
  </si>
  <si>
    <t>2005-2006</t>
  </si>
  <si>
    <t>2006-2007</t>
  </si>
  <si>
    <t>2007-2008</t>
  </si>
  <si>
    <t>1a preferència</t>
  </si>
  <si>
    <t>2a preferència</t>
  </si>
  <si>
    <t>3a preferència</t>
  </si>
  <si>
    <t>Nombre d'assignats a la UAB</t>
  </si>
  <si>
    <t>Percentatge d'assignats a la UAB</t>
  </si>
  <si>
    <t>Preferència assignada</t>
  </si>
  <si>
    <t>Convocatòria (PRE): juny</t>
  </si>
  <si>
    <t>2008-2009</t>
  </si>
  <si>
    <t>Una altra preferència</t>
  </si>
  <si>
    <t>2009-2010</t>
  </si>
  <si>
    <t>2010-2011</t>
  </si>
  <si>
    <t>Evolució dels estudiants assignats a la UAB</t>
  </si>
  <si>
    <t>2011-2012</t>
  </si>
  <si>
    <t>2012-2013</t>
  </si>
  <si>
    <t>2013-2014</t>
  </si>
  <si>
    <t>2014-2015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</si>
</sst>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"/>
    <numFmt numFmtId="165" formatCode="0.0%;\(0.0%\)"/>
    <numFmt numFmtId="166" formatCode="0%;\(0%\)"/>
  </numFmts>
  <fonts count="8" x14ac:knownFonts="1">
    <font>
      <sz val="10"/>
      <name val="Arial"/>
    </font>
    <font>
      <sz val="10"/>
      <name val="Arial"/>
      <family val="2"/>
    </font>
    <font>
      <b/>
      <sz val="11"/>
      <color indexed="18"/>
      <name val="Arial"/>
      <family val="2"/>
    </font>
    <font>
      <sz val="11"/>
      <color indexed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10" fontId="4" fillId="0" borderId="1" xfId="0" applyNumberFormat="1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166" fontId="5" fillId="0" borderId="1" xfId="0" applyNumberFormat="1" applyFont="1" applyBorder="1" applyAlignment="1">
      <alignment horizontal="right" vertical="center"/>
    </xf>
    <xf numFmtId="10" fontId="5" fillId="0" borderId="1" xfId="0" applyNumberFormat="1" applyFont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/>
    </xf>
    <xf numFmtId="0" fontId="6" fillId="0" borderId="0" xfId="0" applyFont="1"/>
    <xf numFmtId="0" fontId="7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AK23"/>
  <sheetViews>
    <sheetView showGridLines="0" tabSelected="1" workbookViewId="0"/>
  </sheetViews>
  <sheetFormatPr defaultColWidth="9.140625" defaultRowHeight="12.75" x14ac:dyDescent="0.2"/>
  <cols>
    <col min="1" max="1" width="24" customWidth="1"/>
    <col min="2" max="7" width="9.140625" hidden="1" customWidth="1"/>
    <col min="8" max="28" width="9.140625" customWidth="1"/>
  </cols>
  <sheetData>
    <row r="1" spans="1:37" ht="22.5" customHeight="1" x14ac:dyDescent="0.25">
      <c r="A1" s="15" t="s">
        <v>19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37" ht="19.5" x14ac:dyDescent="0.25">
      <c r="A2" s="14" t="s">
        <v>14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37" ht="10.5" customHeight="1" x14ac:dyDescent="0.2">
      <c r="A3" s="1"/>
    </row>
    <row r="4" spans="1:37" ht="15" customHeight="1" x14ac:dyDescent="0.25">
      <c r="A4" s="18" t="s">
        <v>13</v>
      </c>
      <c r="B4" s="16" t="s">
        <v>11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</row>
    <row r="5" spans="1:37" ht="15" customHeight="1" x14ac:dyDescent="0.25">
      <c r="A5" s="18"/>
      <c r="B5" s="16" t="s">
        <v>3</v>
      </c>
      <c r="C5" s="16"/>
      <c r="D5" s="16"/>
      <c r="E5" s="16" t="s">
        <v>4</v>
      </c>
      <c r="F5" s="16"/>
      <c r="G5" s="16"/>
      <c r="H5" s="16" t="s">
        <v>5</v>
      </c>
      <c r="I5" s="16"/>
      <c r="J5" s="16"/>
      <c r="K5" s="16" t="s">
        <v>6</v>
      </c>
      <c r="L5" s="16"/>
      <c r="M5" s="16"/>
      <c r="N5" s="16" t="s">
        <v>7</v>
      </c>
      <c r="O5" s="16"/>
      <c r="P5" s="16"/>
      <c r="Q5" s="16" t="s">
        <v>15</v>
      </c>
      <c r="R5" s="16"/>
      <c r="S5" s="16"/>
      <c r="T5" s="16" t="s">
        <v>17</v>
      </c>
      <c r="U5" s="16"/>
      <c r="V5" s="16"/>
      <c r="W5" s="16" t="s">
        <v>18</v>
      </c>
      <c r="X5" s="16"/>
      <c r="Y5" s="16"/>
      <c r="Z5" s="16" t="s">
        <v>20</v>
      </c>
      <c r="AA5" s="16"/>
      <c r="AB5" s="16"/>
      <c r="AC5" s="16" t="s">
        <v>21</v>
      </c>
      <c r="AD5" s="16"/>
      <c r="AE5" s="16"/>
      <c r="AF5" s="16" t="s">
        <v>22</v>
      </c>
      <c r="AG5" s="16"/>
      <c r="AH5" s="16"/>
      <c r="AI5" s="16" t="s">
        <v>23</v>
      </c>
      <c r="AJ5" s="16"/>
      <c r="AK5" s="16"/>
    </row>
    <row r="6" spans="1:37" ht="15" x14ac:dyDescent="0.25">
      <c r="A6" s="18"/>
      <c r="B6" s="2" t="s">
        <v>0</v>
      </c>
      <c r="C6" s="2" t="s">
        <v>1</v>
      </c>
      <c r="D6" s="3" t="s">
        <v>2</v>
      </c>
      <c r="E6" s="2" t="s">
        <v>0</v>
      </c>
      <c r="F6" s="2" t="s">
        <v>1</v>
      </c>
      <c r="G6" s="3" t="s">
        <v>2</v>
      </c>
      <c r="H6" s="2" t="s">
        <v>0</v>
      </c>
      <c r="I6" s="2" t="s">
        <v>1</v>
      </c>
      <c r="J6" s="3" t="s">
        <v>2</v>
      </c>
      <c r="K6" s="2" t="s">
        <v>0</v>
      </c>
      <c r="L6" s="2" t="s">
        <v>1</v>
      </c>
      <c r="M6" s="3" t="s">
        <v>2</v>
      </c>
      <c r="N6" s="2" t="s">
        <v>0</v>
      </c>
      <c r="O6" s="2" t="s">
        <v>1</v>
      </c>
      <c r="P6" s="3" t="s">
        <v>2</v>
      </c>
      <c r="Q6" s="2" t="s">
        <v>0</v>
      </c>
      <c r="R6" s="2" t="s">
        <v>1</v>
      </c>
      <c r="S6" s="3" t="s">
        <v>2</v>
      </c>
      <c r="T6" s="2" t="s">
        <v>0</v>
      </c>
      <c r="U6" s="2" t="s">
        <v>1</v>
      </c>
      <c r="V6" s="3" t="s">
        <v>2</v>
      </c>
      <c r="W6" s="2" t="s">
        <v>0</v>
      </c>
      <c r="X6" s="2" t="s">
        <v>1</v>
      </c>
      <c r="Y6" s="3" t="s">
        <v>2</v>
      </c>
      <c r="Z6" s="2" t="s">
        <v>0</v>
      </c>
      <c r="AA6" s="2" t="s">
        <v>1</v>
      </c>
      <c r="AB6" s="3" t="s">
        <v>2</v>
      </c>
      <c r="AC6" s="2" t="s">
        <v>0</v>
      </c>
      <c r="AD6" s="2" t="s">
        <v>1</v>
      </c>
      <c r="AE6" s="3" t="s">
        <v>2</v>
      </c>
      <c r="AF6" s="2" t="s">
        <v>0</v>
      </c>
      <c r="AG6" s="2" t="s">
        <v>1</v>
      </c>
      <c r="AH6" s="3" t="s">
        <v>2</v>
      </c>
      <c r="AI6" s="2" t="s">
        <v>0</v>
      </c>
      <c r="AJ6" s="2" t="s">
        <v>1</v>
      </c>
      <c r="AK6" s="3" t="s">
        <v>2</v>
      </c>
    </row>
    <row r="7" spans="1:37" ht="14.25" x14ac:dyDescent="0.2">
      <c r="A7" s="4" t="s">
        <v>8</v>
      </c>
      <c r="B7" s="5">
        <v>3556</v>
      </c>
      <c r="C7" s="5">
        <v>1952</v>
      </c>
      <c r="D7" s="5">
        <v>5508</v>
      </c>
      <c r="E7" s="5">
        <v>3509</v>
      </c>
      <c r="F7" s="5">
        <v>2147</v>
      </c>
      <c r="G7" s="5">
        <v>5656</v>
      </c>
      <c r="H7" s="5">
        <v>3527</v>
      </c>
      <c r="I7" s="5">
        <v>2075</v>
      </c>
      <c r="J7" s="5">
        <v>5602</v>
      </c>
      <c r="K7" s="5">
        <v>3417</v>
      </c>
      <c r="L7" s="5">
        <v>2129</v>
      </c>
      <c r="M7" s="5">
        <v>5546</v>
      </c>
      <c r="N7" s="5">
        <v>3343</v>
      </c>
      <c r="O7" s="5">
        <v>2050</v>
      </c>
      <c r="P7" s="5">
        <v>5393</v>
      </c>
      <c r="Q7" s="5">
        <v>3319</v>
      </c>
      <c r="R7" s="5">
        <v>2066</v>
      </c>
      <c r="S7" s="5">
        <v>5385</v>
      </c>
      <c r="T7" s="5">
        <v>3577</v>
      </c>
      <c r="U7" s="5">
        <v>2333</v>
      </c>
      <c r="V7" s="5">
        <v>5910</v>
      </c>
      <c r="W7" s="5">
        <v>3583</v>
      </c>
      <c r="X7" s="5">
        <v>2424</v>
      </c>
      <c r="Y7" s="5">
        <f>SUM(W7:X7)</f>
        <v>6007</v>
      </c>
      <c r="Z7" s="5">
        <v>3764</v>
      </c>
      <c r="AA7" s="5">
        <v>2580</v>
      </c>
      <c r="AB7" s="5">
        <f>SUM(Z7:AA7)</f>
        <v>6344</v>
      </c>
      <c r="AC7" s="5">
        <v>3514</v>
      </c>
      <c r="AD7" s="5">
        <v>2466</v>
      </c>
      <c r="AE7" s="5">
        <f>SUM(AC7:AD7)</f>
        <v>5980</v>
      </c>
      <c r="AF7" s="5">
        <v>3505</v>
      </c>
      <c r="AG7" s="5">
        <v>2558</v>
      </c>
      <c r="AH7" s="5">
        <f>SUM(AF7:AG7)</f>
        <v>6063</v>
      </c>
      <c r="AI7" s="5">
        <v>3492</v>
      </c>
      <c r="AJ7" s="5">
        <v>2497</v>
      </c>
      <c r="AK7" s="5">
        <f>SUM(AI7:AJ7)</f>
        <v>5989</v>
      </c>
    </row>
    <row r="8" spans="1:37" ht="14.25" x14ac:dyDescent="0.2">
      <c r="A8" s="4" t="s">
        <v>9</v>
      </c>
      <c r="B8" s="5">
        <v>350</v>
      </c>
      <c r="C8" s="5">
        <v>193</v>
      </c>
      <c r="D8" s="5">
        <v>543</v>
      </c>
      <c r="E8" s="5">
        <v>316</v>
      </c>
      <c r="F8" s="5">
        <v>192</v>
      </c>
      <c r="G8" s="5">
        <v>508</v>
      </c>
      <c r="H8" s="5">
        <v>327</v>
      </c>
      <c r="I8" s="5">
        <v>187</v>
      </c>
      <c r="J8" s="5">
        <v>514</v>
      </c>
      <c r="K8" s="5">
        <v>346</v>
      </c>
      <c r="L8" s="5">
        <v>171</v>
      </c>
      <c r="M8" s="5">
        <v>517</v>
      </c>
      <c r="N8" s="5">
        <v>371</v>
      </c>
      <c r="O8" s="5">
        <v>162</v>
      </c>
      <c r="P8" s="5">
        <v>533</v>
      </c>
      <c r="Q8" s="5">
        <v>362</v>
      </c>
      <c r="R8" s="5">
        <v>218</v>
      </c>
      <c r="S8" s="5">
        <v>580</v>
      </c>
      <c r="T8" s="5">
        <v>443</v>
      </c>
      <c r="U8" s="5">
        <v>282</v>
      </c>
      <c r="V8" s="5">
        <v>725</v>
      </c>
      <c r="W8" s="5">
        <v>361</v>
      </c>
      <c r="X8" s="5">
        <v>213</v>
      </c>
      <c r="Y8" s="5">
        <f>SUM(W8:X8)</f>
        <v>574</v>
      </c>
      <c r="Z8" s="5">
        <v>437</v>
      </c>
      <c r="AA8" s="5">
        <v>270</v>
      </c>
      <c r="AB8" s="5">
        <f>SUM(Z8:AA8)</f>
        <v>707</v>
      </c>
      <c r="AC8" s="5">
        <v>501</v>
      </c>
      <c r="AD8" s="5">
        <v>319</v>
      </c>
      <c r="AE8" s="5">
        <f t="shared" ref="AE8:AE10" si="0">SUM(AC8:AD8)</f>
        <v>820</v>
      </c>
      <c r="AF8" s="5">
        <v>473</v>
      </c>
      <c r="AG8" s="5">
        <v>289</v>
      </c>
      <c r="AH8" s="5">
        <f t="shared" ref="AH8:AH10" si="1">SUM(AF8:AG8)</f>
        <v>762</v>
      </c>
      <c r="AI8" s="5">
        <v>432</v>
      </c>
      <c r="AJ8" s="5">
        <v>265</v>
      </c>
      <c r="AK8" s="5">
        <f t="shared" ref="AK8:AK10" si="2">SUM(AI8:AJ8)</f>
        <v>697</v>
      </c>
    </row>
    <row r="9" spans="1:37" ht="14.25" x14ac:dyDescent="0.2">
      <c r="A9" s="4" t="s">
        <v>10</v>
      </c>
      <c r="B9" s="5">
        <v>186</v>
      </c>
      <c r="C9" s="5">
        <v>98</v>
      </c>
      <c r="D9" s="5">
        <v>284</v>
      </c>
      <c r="E9" s="5">
        <v>152</v>
      </c>
      <c r="F9" s="5">
        <v>75</v>
      </c>
      <c r="G9" s="5">
        <v>227</v>
      </c>
      <c r="H9" s="5">
        <v>145</v>
      </c>
      <c r="I9" s="5">
        <v>62</v>
      </c>
      <c r="J9" s="5">
        <v>207</v>
      </c>
      <c r="K9" s="5">
        <v>126</v>
      </c>
      <c r="L9" s="5">
        <v>69</v>
      </c>
      <c r="M9" s="5">
        <v>195</v>
      </c>
      <c r="N9" s="5">
        <v>160</v>
      </c>
      <c r="O9" s="5">
        <v>66</v>
      </c>
      <c r="P9" s="5">
        <v>226</v>
      </c>
      <c r="Q9" s="5">
        <v>134</v>
      </c>
      <c r="R9" s="5">
        <v>78</v>
      </c>
      <c r="S9" s="5">
        <v>212</v>
      </c>
      <c r="T9" s="5">
        <v>236</v>
      </c>
      <c r="U9" s="5">
        <v>129</v>
      </c>
      <c r="V9" s="5">
        <v>365</v>
      </c>
      <c r="W9" s="5">
        <v>229</v>
      </c>
      <c r="X9" s="5">
        <v>112</v>
      </c>
      <c r="Y9" s="5">
        <f>SUM(W9:X9)</f>
        <v>341</v>
      </c>
      <c r="Z9" s="5">
        <v>229</v>
      </c>
      <c r="AA9" s="5">
        <v>115</v>
      </c>
      <c r="AB9" s="5">
        <f>SUM(Z9:AA9)</f>
        <v>344</v>
      </c>
      <c r="AC9" s="5">
        <v>268</v>
      </c>
      <c r="AD9" s="5">
        <v>181</v>
      </c>
      <c r="AE9" s="5">
        <f t="shared" si="0"/>
        <v>449</v>
      </c>
      <c r="AF9" s="5">
        <v>234</v>
      </c>
      <c r="AG9" s="5">
        <v>132</v>
      </c>
      <c r="AH9" s="5">
        <f t="shared" si="1"/>
        <v>366</v>
      </c>
      <c r="AI9" s="5">
        <v>227</v>
      </c>
      <c r="AJ9" s="5">
        <v>135</v>
      </c>
      <c r="AK9" s="5">
        <f t="shared" si="2"/>
        <v>362</v>
      </c>
    </row>
    <row r="10" spans="1:37" ht="14.25" x14ac:dyDescent="0.2">
      <c r="A10" s="4" t="s">
        <v>16</v>
      </c>
      <c r="B10" s="5">
        <v>158</v>
      </c>
      <c r="C10" s="5">
        <v>112</v>
      </c>
      <c r="D10" s="5">
        <v>270</v>
      </c>
      <c r="E10" s="5">
        <v>137</v>
      </c>
      <c r="F10" s="5">
        <v>75</v>
      </c>
      <c r="G10" s="5">
        <v>212</v>
      </c>
      <c r="H10" s="5">
        <v>139</v>
      </c>
      <c r="I10" s="5">
        <v>83</v>
      </c>
      <c r="J10" s="5">
        <v>222</v>
      </c>
      <c r="K10" s="5">
        <v>177</v>
      </c>
      <c r="L10" s="5">
        <v>76</v>
      </c>
      <c r="M10" s="5">
        <v>253</v>
      </c>
      <c r="N10" s="5">
        <v>196</v>
      </c>
      <c r="O10" s="5">
        <v>105</v>
      </c>
      <c r="P10" s="5">
        <v>301</v>
      </c>
      <c r="Q10" s="5">
        <v>193</v>
      </c>
      <c r="R10" s="5">
        <v>94</v>
      </c>
      <c r="S10" s="5">
        <v>287</v>
      </c>
      <c r="T10" s="5">
        <v>347</v>
      </c>
      <c r="U10" s="5">
        <v>187</v>
      </c>
      <c r="V10" s="5">
        <v>534</v>
      </c>
      <c r="W10" s="5">
        <v>338</v>
      </c>
      <c r="X10" s="5">
        <v>179</v>
      </c>
      <c r="Y10" s="5">
        <f>SUM(W10:X10)</f>
        <v>517</v>
      </c>
      <c r="Z10" s="5">
        <v>323</v>
      </c>
      <c r="AA10" s="5">
        <v>187</v>
      </c>
      <c r="AB10" s="5">
        <f>SUM(Z10:AA10)</f>
        <v>510</v>
      </c>
      <c r="AC10" s="5">
        <v>411</v>
      </c>
      <c r="AD10" s="5">
        <v>244</v>
      </c>
      <c r="AE10" s="5">
        <f t="shared" si="0"/>
        <v>655</v>
      </c>
      <c r="AF10" s="5">
        <v>307</v>
      </c>
      <c r="AG10" s="5">
        <v>184</v>
      </c>
      <c r="AH10" s="5">
        <f t="shared" si="1"/>
        <v>491</v>
      </c>
      <c r="AI10" s="5">
        <v>298</v>
      </c>
      <c r="AJ10" s="5">
        <v>158</v>
      </c>
      <c r="AK10" s="5">
        <f t="shared" si="2"/>
        <v>456</v>
      </c>
    </row>
    <row r="11" spans="1:37" ht="15" x14ac:dyDescent="0.2">
      <c r="A11" s="6" t="s">
        <v>2</v>
      </c>
      <c r="B11" s="7">
        <v>4250</v>
      </c>
      <c r="C11" s="7">
        <v>2355</v>
      </c>
      <c r="D11" s="7">
        <v>6605</v>
      </c>
      <c r="E11" s="7">
        <v>4114</v>
      </c>
      <c r="F11" s="7">
        <v>2489</v>
      </c>
      <c r="G11" s="7">
        <v>6603</v>
      </c>
      <c r="H11" s="7">
        <v>4138</v>
      </c>
      <c r="I11" s="7">
        <v>2407</v>
      </c>
      <c r="J11" s="7">
        <v>6545</v>
      </c>
      <c r="K11" s="7">
        <v>4066</v>
      </c>
      <c r="L11" s="7">
        <v>2445</v>
      </c>
      <c r="M11" s="7">
        <v>6511</v>
      </c>
      <c r="N11" s="7">
        <v>4070</v>
      </c>
      <c r="O11" s="7">
        <v>2383</v>
      </c>
      <c r="P11" s="7">
        <v>6453</v>
      </c>
      <c r="Q11" s="7">
        <v>4008</v>
      </c>
      <c r="R11" s="7">
        <v>2456</v>
      </c>
      <c r="S11" s="7">
        <v>6464</v>
      </c>
      <c r="T11" s="7">
        <v>4603</v>
      </c>
      <c r="U11" s="7">
        <v>2931</v>
      </c>
      <c r="V11" s="7">
        <v>7534</v>
      </c>
      <c r="W11" s="7">
        <f>SUM(W7:W10)</f>
        <v>4511</v>
      </c>
      <c r="X11" s="7">
        <f>SUM(X7:X10)</f>
        <v>2928</v>
      </c>
      <c r="Y11" s="7">
        <f>SUM(W11:X11)</f>
        <v>7439</v>
      </c>
      <c r="Z11" s="7">
        <f>SUM(Z7:Z10)</f>
        <v>4753</v>
      </c>
      <c r="AA11" s="7">
        <f>SUM(AA7:AA10)</f>
        <v>3152</v>
      </c>
      <c r="AB11" s="7">
        <f>SUM(Z11:AA11)</f>
        <v>7905</v>
      </c>
      <c r="AC11" s="7">
        <f>SUM(AC7:AC10)</f>
        <v>4694</v>
      </c>
      <c r="AD11" s="7">
        <f>SUM(AD7:AD10)</f>
        <v>3210</v>
      </c>
      <c r="AE11" s="7">
        <f>SUM(AC11:AD11)</f>
        <v>7904</v>
      </c>
      <c r="AF11" s="7">
        <f>SUM(AF7:AF10)</f>
        <v>4519</v>
      </c>
      <c r="AG11" s="7">
        <f>SUM(AG7:AG10)</f>
        <v>3163</v>
      </c>
      <c r="AH11" s="7">
        <f>SUM(AF11:AG11)</f>
        <v>7682</v>
      </c>
      <c r="AI11" s="7">
        <f>SUM(AI7:AI10)</f>
        <v>4449</v>
      </c>
      <c r="AJ11" s="7">
        <f>SUM(AJ7:AJ10)</f>
        <v>3055</v>
      </c>
      <c r="AK11" s="7">
        <f>SUM(AI11:AJ11)</f>
        <v>7504</v>
      </c>
    </row>
    <row r="16" spans="1:37" ht="15" x14ac:dyDescent="0.25">
      <c r="A16" s="18" t="s">
        <v>13</v>
      </c>
      <c r="B16" s="16" t="s">
        <v>12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</row>
    <row r="17" spans="1:37" ht="15" customHeight="1" x14ac:dyDescent="0.25">
      <c r="A17" s="18"/>
      <c r="B17" s="16" t="s">
        <v>3</v>
      </c>
      <c r="C17" s="16"/>
      <c r="D17" s="16"/>
      <c r="E17" s="16" t="s">
        <v>4</v>
      </c>
      <c r="F17" s="16"/>
      <c r="G17" s="16"/>
      <c r="H17" s="16" t="s">
        <v>5</v>
      </c>
      <c r="I17" s="16"/>
      <c r="J17" s="16"/>
      <c r="K17" s="16" t="s">
        <v>6</v>
      </c>
      <c r="L17" s="16"/>
      <c r="M17" s="16"/>
      <c r="N17" s="16" t="s">
        <v>7</v>
      </c>
      <c r="O17" s="16"/>
      <c r="P17" s="16"/>
      <c r="Q17" s="16" t="s">
        <v>15</v>
      </c>
      <c r="R17" s="16"/>
      <c r="S17" s="16"/>
      <c r="T17" s="16" t="s">
        <v>17</v>
      </c>
      <c r="U17" s="16"/>
      <c r="V17" s="16"/>
      <c r="W17" s="16" t="s">
        <v>18</v>
      </c>
      <c r="X17" s="16"/>
      <c r="Y17" s="16"/>
      <c r="Z17" s="16" t="s">
        <v>20</v>
      </c>
      <c r="AA17" s="16"/>
      <c r="AB17" s="16"/>
      <c r="AC17" s="16" t="s">
        <v>21</v>
      </c>
      <c r="AD17" s="16"/>
      <c r="AE17" s="16"/>
      <c r="AF17" s="16" t="s">
        <v>22</v>
      </c>
      <c r="AG17" s="16"/>
      <c r="AH17" s="16"/>
      <c r="AI17" s="16" t="s">
        <v>23</v>
      </c>
      <c r="AJ17" s="16"/>
      <c r="AK17" s="16"/>
    </row>
    <row r="18" spans="1:37" ht="15" x14ac:dyDescent="0.25">
      <c r="A18" s="18"/>
      <c r="B18" s="2" t="s">
        <v>0</v>
      </c>
      <c r="C18" s="2" t="s">
        <v>1</v>
      </c>
      <c r="D18" s="3" t="s">
        <v>2</v>
      </c>
      <c r="E18" s="2" t="s">
        <v>0</v>
      </c>
      <c r="F18" s="2" t="s">
        <v>1</v>
      </c>
      <c r="G18" s="3" t="s">
        <v>2</v>
      </c>
      <c r="H18" s="2" t="s">
        <v>0</v>
      </c>
      <c r="I18" s="2" t="s">
        <v>1</v>
      </c>
      <c r="J18" s="3" t="s">
        <v>2</v>
      </c>
      <c r="K18" s="2" t="s">
        <v>0</v>
      </c>
      <c r="L18" s="2" t="s">
        <v>1</v>
      </c>
      <c r="M18" s="3" t="s">
        <v>2</v>
      </c>
      <c r="N18" s="2" t="s">
        <v>0</v>
      </c>
      <c r="O18" s="2" t="s">
        <v>1</v>
      </c>
      <c r="P18" s="3" t="s">
        <v>2</v>
      </c>
      <c r="Q18" s="2" t="s">
        <v>0</v>
      </c>
      <c r="R18" s="2" t="s">
        <v>1</v>
      </c>
      <c r="S18" s="3" t="s">
        <v>2</v>
      </c>
      <c r="T18" s="2" t="s">
        <v>0</v>
      </c>
      <c r="U18" s="2" t="s">
        <v>1</v>
      </c>
      <c r="V18" s="3" t="s">
        <v>2</v>
      </c>
      <c r="W18" s="2" t="s">
        <v>0</v>
      </c>
      <c r="X18" s="2" t="s">
        <v>1</v>
      </c>
      <c r="Y18" s="3" t="s">
        <v>2</v>
      </c>
      <c r="Z18" s="2" t="s">
        <v>0</v>
      </c>
      <c r="AA18" s="2" t="s">
        <v>1</v>
      </c>
      <c r="AB18" s="3" t="s">
        <v>2</v>
      </c>
      <c r="AC18" s="2" t="s">
        <v>0</v>
      </c>
      <c r="AD18" s="2" t="s">
        <v>1</v>
      </c>
      <c r="AE18" s="3" t="s">
        <v>2</v>
      </c>
      <c r="AF18" s="2" t="s">
        <v>0</v>
      </c>
      <c r="AG18" s="2" t="s">
        <v>1</v>
      </c>
      <c r="AH18" s="3" t="s">
        <v>2</v>
      </c>
      <c r="AI18" s="2" t="s">
        <v>0</v>
      </c>
      <c r="AJ18" s="2" t="s">
        <v>1</v>
      </c>
      <c r="AK18" s="3" t="s">
        <v>2</v>
      </c>
    </row>
    <row r="19" spans="1:37" ht="14.25" x14ac:dyDescent="0.2">
      <c r="A19" s="4" t="s">
        <v>8</v>
      </c>
      <c r="B19" s="8">
        <v>0.53838001514004497</v>
      </c>
      <c r="C19" s="8">
        <v>0.29553368660106</v>
      </c>
      <c r="D19" s="8">
        <v>0.83391370174110502</v>
      </c>
      <c r="E19" s="8">
        <v>0.53142510979857605</v>
      </c>
      <c r="F19" s="8">
        <v>0.32515523247008898</v>
      </c>
      <c r="G19" s="8">
        <v>0.85658034226866597</v>
      </c>
      <c r="H19" s="8">
        <v>0.53888464476699804</v>
      </c>
      <c r="I19" s="8">
        <v>0.31703590527119901</v>
      </c>
      <c r="J19" s="8">
        <v>0.855920550038197</v>
      </c>
      <c r="K19" s="8">
        <v>0.52480417754569197</v>
      </c>
      <c r="L19" s="8">
        <v>0.32698510213484899</v>
      </c>
      <c r="M19" s="8">
        <v>0.85178927968054097</v>
      </c>
      <c r="N19" s="9">
        <v>0.51805361847202802</v>
      </c>
      <c r="O19" s="9">
        <v>0.31768169843483701</v>
      </c>
      <c r="P19" s="9">
        <v>0.83573531690686498</v>
      </c>
      <c r="Q19" s="9">
        <v>0.513459158415842</v>
      </c>
      <c r="R19" s="9">
        <v>0.31961633663366301</v>
      </c>
      <c r="S19" s="9">
        <v>0.83307549504950495</v>
      </c>
      <c r="T19" s="9">
        <v>0.47478099283249298</v>
      </c>
      <c r="U19" s="9">
        <v>0.30966286169365498</v>
      </c>
      <c r="V19" s="9">
        <v>0.78444385452614795</v>
      </c>
      <c r="W19" s="9">
        <f>W7/$Y$11</f>
        <v>0.48165075951068692</v>
      </c>
      <c r="X19" s="9">
        <f>X7/$Y$11</f>
        <v>0.32585024868933998</v>
      </c>
      <c r="Y19" s="9">
        <f>Y7/Y11</f>
        <v>0.8075010082000269</v>
      </c>
      <c r="Z19" s="9">
        <f t="shared" ref="Z19:AA22" si="3">Z7/$Y$11</f>
        <v>0.50598198682618634</v>
      </c>
      <c r="AA19" s="9">
        <f t="shared" si="3"/>
        <v>0.34682080924855491</v>
      </c>
      <c r="AB19" s="9">
        <f>AB7/AB11</f>
        <v>0.80253004427577479</v>
      </c>
      <c r="AC19" s="9">
        <f t="shared" ref="AC19:AD19" si="4">AC7/$Y$11</f>
        <v>0.47237531926334186</v>
      </c>
      <c r="AD19" s="9">
        <f t="shared" si="4"/>
        <v>0.33149616883989785</v>
      </c>
      <c r="AE19" s="9">
        <f>AE7/AE11</f>
        <v>0.75657894736842102</v>
      </c>
      <c r="AF19" s="9">
        <f t="shared" ref="AF19:AG19" si="5">AF7/$Y$11</f>
        <v>0.47116547923107943</v>
      </c>
      <c r="AG19" s="9">
        <f t="shared" si="5"/>
        <v>0.3438634225030246</v>
      </c>
      <c r="AH19" s="9">
        <f>AH7/AH11</f>
        <v>0.78924759177297577</v>
      </c>
      <c r="AI19" s="9">
        <f t="shared" ref="AI19:AJ19" si="6">AI7/$Y$11</f>
        <v>0.46941793251781155</v>
      </c>
      <c r="AJ19" s="9">
        <f t="shared" si="6"/>
        <v>0.33566339561769054</v>
      </c>
      <c r="AK19" s="9">
        <f>AK7/AK11</f>
        <v>0.79810767590618337</v>
      </c>
    </row>
    <row r="20" spans="1:37" ht="14.25" x14ac:dyDescent="0.2">
      <c r="A20" s="4" t="s">
        <v>9</v>
      </c>
      <c r="B20" s="8">
        <v>5.2990158970476903E-2</v>
      </c>
      <c r="C20" s="8">
        <v>2.9220287660863001E-2</v>
      </c>
      <c r="D20" s="8">
        <v>8.2210446631339903E-2</v>
      </c>
      <c r="E20" s="8">
        <v>4.7857034681205501E-2</v>
      </c>
      <c r="F20" s="8">
        <v>2.9077691958200799E-2</v>
      </c>
      <c r="G20" s="8">
        <v>7.6934726639406301E-2</v>
      </c>
      <c r="H20" s="8">
        <v>4.9961802902979399E-2</v>
      </c>
      <c r="I20" s="8">
        <v>2.8571428571428598E-2</v>
      </c>
      <c r="J20" s="8">
        <v>7.8533231474407897E-2</v>
      </c>
      <c r="K20" s="8">
        <v>5.3140838580863201E-2</v>
      </c>
      <c r="L20" s="8">
        <v>2.6263246813085499E-2</v>
      </c>
      <c r="M20" s="8">
        <v>7.9404085393948706E-2</v>
      </c>
      <c r="N20" s="9">
        <v>5.7492639082597198E-2</v>
      </c>
      <c r="O20" s="9">
        <v>2.5104602510460299E-2</v>
      </c>
      <c r="P20" s="9">
        <v>8.2597241593057494E-2</v>
      </c>
      <c r="Q20" s="9">
        <v>5.6002475247524802E-2</v>
      </c>
      <c r="R20" s="9">
        <v>3.3725247524752498E-2</v>
      </c>
      <c r="S20" s="9">
        <v>8.9727722772277196E-2</v>
      </c>
      <c r="T20" s="9">
        <v>5.8800106185293299E-2</v>
      </c>
      <c r="U20" s="9">
        <v>3.74303159012477E-2</v>
      </c>
      <c r="V20" s="9">
        <v>9.6230422086541006E-2</v>
      </c>
      <c r="W20" s="9">
        <f t="shared" ref="W20:X23" si="7">W8/$Y$11</f>
        <v>4.8528027960747414E-2</v>
      </c>
      <c r="X20" s="9">
        <f t="shared" si="7"/>
        <v>2.8632880763543488E-2</v>
      </c>
      <c r="Y20" s="9">
        <f>Y8/Y11</f>
        <v>7.7160908724290905E-2</v>
      </c>
      <c r="Z20" s="9">
        <f t="shared" si="3"/>
        <v>5.8744454899852132E-2</v>
      </c>
      <c r="AA20" s="9">
        <f t="shared" si="3"/>
        <v>3.6295200967872025E-2</v>
      </c>
      <c r="AB20" s="9">
        <f>AB8/AB11</f>
        <v>8.9437065148640096E-2</v>
      </c>
      <c r="AC20" s="9">
        <f t="shared" ref="AC20:AD20" si="8">AC8/$Y$11</f>
        <v>6.734776179594032E-2</v>
      </c>
      <c r="AD20" s="9">
        <f t="shared" si="8"/>
        <v>4.2882107810189543E-2</v>
      </c>
      <c r="AE20" s="9">
        <f>AE8/AE11</f>
        <v>0.10374493927125505</v>
      </c>
      <c r="AF20" s="9">
        <f t="shared" ref="AF20:AG20" si="9">AF8/$Y$11</f>
        <v>6.358381502890173E-2</v>
      </c>
      <c r="AG20" s="9">
        <f t="shared" si="9"/>
        <v>3.8849307702648203E-2</v>
      </c>
      <c r="AH20" s="9">
        <f>AH8/AH11</f>
        <v>9.9192918510804473E-2</v>
      </c>
      <c r="AI20" s="9">
        <f t="shared" ref="AI20:AJ20" si="10">AI8/$Y$11</f>
        <v>5.8072321548595242E-2</v>
      </c>
      <c r="AJ20" s="9">
        <f t="shared" si="10"/>
        <v>3.5623067616615135E-2</v>
      </c>
      <c r="AK20" s="9">
        <f>AK8/AK11</f>
        <v>9.2883795309168446E-2</v>
      </c>
    </row>
    <row r="21" spans="1:37" ht="14.25" x14ac:dyDescent="0.2">
      <c r="A21" s="4" t="s">
        <v>10</v>
      </c>
      <c r="B21" s="8">
        <v>2.8160484481453401E-2</v>
      </c>
      <c r="C21" s="8">
        <v>1.48372445117335E-2</v>
      </c>
      <c r="D21" s="8">
        <v>4.2997728993186997E-2</v>
      </c>
      <c r="E21" s="8">
        <v>2.3019839466909001E-2</v>
      </c>
      <c r="F21" s="8">
        <v>1.13584734211722E-2</v>
      </c>
      <c r="G21" s="8">
        <v>3.43783128880812E-2</v>
      </c>
      <c r="H21" s="8">
        <v>2.2154316271963299E-2</v>
      </c>
      <c r="I21" s="8">
        <v>9.4728800611153605E-3</v>
      </c>
      <c r="J21" s="8">
        <v>3.16271963330787E-2</v>
      </c>
      <c r="K21" s="8">
        <v>1.93518660727999E-2</v>
      </c>
      <c r="L21" s="8">
        <v>1.0597450468438E-2</v>
      </c>
      <c r="M21" s="8">
        <v>2.9949316541237898E-2</v>
      </c>
      <c r="N21" s="9">
        <v>2.47946691461336E-2</v>
      </c>
      <c r="O21" s="9">
        <v>1.0227801022780101E-2</v>
      </c>
      <c r="P21" s="9">
        <v>3.5022470168913702E-2</v>
      </c>
      <c r="Q21" s="9">
        <v>2.0730198019801999E-2</v>
      </c>
      <c r="R21" s="9">
        <v>1.20668316831683E-2</v>
      </c>
      <c r="S21" s="9">
        <v>3.2797029702970298E-2</v>
      </c>
      <c r="T21" s="9">
        <v>3.1324661534377497E-2</v>
      </c>
      <c r="U21" s="9">
        <v>1.7122378550570701E-2</v>
      </c>
      <c r="V21" s="9">
        <v>4.8447040084948198E-2</v>
      </c>
      <c r="W21" s="9">
        <f t="shared" si="7"/>
        <v>3.0783707487565534E-2</v>
      </c>
      <c r="X21" s="9">
        <f t="shared" si="7"/>
        <v>1.5055787068154322E-2</v>
      </c>
      <c r="Y21" s="9">
        <f>Y9/Y11</f>
        <v>4.5839494555719854E-2</v>
      </c>
      <c r="Z21" s="9">
        <f t="shared" si="3"/>
        <v>3.0783707487565534E-2</v>
      </c>
      <c r="AA21" s="9">
        <f t="shared" si="3"/>
        <v>1.5459067078908456E-2</v>
      </c>
      <c r="AB21" s="9">
        <f>AB9/AB11</f>
        <v>4.3516761543327009E-2</v>
      </c>
      <c r="AC21" s="9">
        <f t="shared" ref="AC21:AD21" si="11">AC9/$Y$11</f>
        <v>3.6026347627369268E-2</v>
      </c>
      <c r="AD21" s="9">
        <f t="shared" si="11"/>
        <v>2.4331227315499394E-2</v>
      </c>
      <c r="AE21" s="9">
        <f>AE9/AE11</f>
        <v>5.6806680161943318E-2</v>
      </c>
      <c r="AF21" s="9">
        <f t="shared" ref="AF21:AG21" si="12">AF9/$Y$11</f>
        <v>3.145584083882242E-2</v>
      </c>
      <c r="AG21" s="9">
        <f t="shared" si="12"/>
        <v>1.774432047318188E-2</v>
      </c>
      <c r="AH21" s="9">
        <f>AH9/AH11</f>
        <v>4.7643842749284043E-2</v>
      </c>
      <c r="AI21" s="9">
        <f t="shared" ref="AI21:AJ21" si="13">AI9/$Y$11</f>
        <v>3.0514854147062776E-2</v>
      </c>
      <c r="AJ21" s="9">
        <f t="shared" si="13"/>
        <v>1.8147600483936013E-2</v>
      </c>
      <c r="AK21" s="9">
        <f>AK9/AK11</f>
        <v>4.8240938166311302E-2</v>
      </c>
    </row>
    <row r="22" spans="1:37" ht="14.25" x14ac:dyDescent="0.2">
      <c r="A22" s="4" t="s">
        <v>16</v>
      </c>
      <c r="B22" s="8">
        <v>2.39212717638153E-2</v>
      </c>
      <c r="C22" s="8">
        <v>1.6956850870552601E-2</v>
      </c>
      <c r="D22" s="8">
        <v>4.0878122634367901E-2</v>
      </c>
      <c r="E22" s="8">
        <v>2.0748144782674501E-2</v>
      </c>
      <c r="F22" s="8">
        <v>1.13584734211722E-2</v>
      </c>
      <c r="G22" s="8">
        <v>3.21066182038467E-2</v>
      </c>
      <c r="H22" s="8">
        <v>2.12375859434683E-2</v>
      </c>
      <c r="I22" s="8">
        <v>1.2681436210848E-2</v>
      </c>
      <c r="J22" s="8">
        <v>3.3919022154316303E-2</v>
      </c>
      <c r="K22" s="8">
        <v>2.7184764245123599E-2</v>
      </c>
      <c r="L22" s="8">
        <v>1.16725541391491E-2</v>
      </c>
      <c r="M22" s="8">
        <v>3.8857318384272803E-2</v>
      </c>
      <c r="N22" s="9">
        <v>3.0373469704013601E-2</v>
      </c>
      <c r="O22" s="9">
        <v>1.6271501627150201E-2</v>
      </c>
      <c r="P22" s="9">
        <v>4.6644971331163798E-2</v>
      </c>
      <c r="Q22" s="9">
        <v>2.98576732673267E-2</v>
      </c>
      <c r="R22" s="9">
        <v>1.45420792079208E-2</v>
      </c>
      <c r="S22" s="9">
        <v>4.4399752475247502E-2</v>
      </c>
      <c r="T22" s="9">
        <v>4.6057870984868597E-2</v>
      </c>
      <c r="U22" s="9">
        <v>2.4820812317494001E-2</v>
      </c>
      <c r="V22" s="9">
        <v>7.0878683302362605E-2</v>
      </c>
      <c r="W22" s="9">
        <f t="shared" si="7"/>
        <v>4.5436214544965721E-2</v>
      </c>
      <c r="X22" s="9">
        <f t="shared" si="7"/>
        <v>2.406237397499664E-2</v>
      </c>
      <c r="Y22" s="9">
        <f>Y10/Y11</f>
        <v>6.9498588519962365E-2</v>
      </c>
      <c r="Z22" s="9">
        <f t="shared" si="3"/>
        <v>4.3419814491195051E-2</v>
      </c>
      <c r="AA22" s="9">
        <f t="shared" si="3"/>
        <v>2.5137787337007663E-2</v>
      </c>
      <c r="AB22" s="9">
        <f>AB10/AB11</f>
        <v>6.4516129032258063E-2</v>
      </c>
      <c r="AC22" s="9">
        <f t="shared" ref="AC22:AD22" si="14">AC10/$Y$11</f>
        <v>5.5249361473316307E-2</v>
      </c>
      <c r="AD22" s="9">
        <f t="shared" si="14"/>
        <v>3.28001075413362E-2</v>
      </c>
      <c r="AE22" s="9">
        <f>AE10/AE11</f>
        <v>8.2869433198380568E-2</v>
      </c>
      <c r="AF22" s="9">
        <f t="shared" ref="AF22:AG22" si="15">AF10/$Y$11</f>
        <v>4.1268987767173006E-2</v>
      </c>
      <c r="AG22" s="9">
        <f t="shared" si="15"/>
        <v>2.4734507326253527E-2</v>
      </c>
      <c r="AH22" s="9">
        <f>AH10/AH11</f>
        <v>6.3915646966935691E-2</v>
      </c>
      <c r="AI22" s="9">
        <f t="shared" ref="AI22:AJ22" si="16">AI10/$Y$11</f>
        <v>4.0059147734910608E-2</v>
      </c>
      <c r="AJ22" s="9">
        <f t="shared" si="16"/>
        <v>2.1239413899717705E-2</v>
      </c>
      <c r="AK22" s="9">
        <f>AK10/AK11</f>
        <v>6.0767590618336885E-2</v>
      </c>
    </row>
    <row r="23" spans="1:37" ht="15" x14ac:dyDescent="0.2">
      <c r="A23" s="6" t="s">
        <v>2</v>
      </c>
      <c r="B23" s="10">
        <v>0.64345193035579096</v>
      </c>
      <c r="C23" s="10">
        <v>0.35654806964420899</v>
      </c>
      <c r="D23" s="11">
        <v>1</v>
      </c>
      <c r="E23" s="10">
        <v>0.62305012872936505</v>
      </c>
      <c r="F23" s="10">
        <v>0.37694987127063501</v>
      </c>
      <c r="G23" s="11">
        <v>1</v>
      </c>
      <c r="H23" s="10">
        <v>0.63223834988540895</v>
      </c>
      <c r="I23" s="10">
        <v>0.367761650114591</v>
      </c>
      <c r="J23" s="11">
        <v>1</v>
      </c>
      <c r="K23" s="10">
        <v>0.62448164644447901</v>
      </c>
      <c r="L23" s="10">
        <v>0.37551835355552099</v>
      </c>
      <c r="M23" s="11">
        <v>1</v>
      </c>
      <c r="N23" s="12">
        <v>0.630714396404773</v>
      </c>
      <c r="O23" s="12">
        <v>0.369285603595227</v>
      </c>
      <c r="P23" s="13">
        <v>1</v>
      </c>
      <c r="Q23" s="12">
        <v>0.62004950495049505</v>
      </c>
      <c r="R23" s="12">
        <v>0.37995049504950501</v>
      </c>
      <c r="S23" s="12">
        <v>1</v>
      </c>
      <c r="T23" s="12">
        <v>0.61096363153703204</v>
      </c>
      <c r="U23" s="12">
        <v>0.38903636846296802</v>
      </c>
      <c r="V23" s="12">
        <v>1</v>
      </c>
      <c r="W23" s="12">
        <f t="shared" si="7"/>
        <v>0.60639870950396557</v>
      </c>
      <c r="X23" s="12">
        <f>SUM(X19:X22)</f>
        <v>0.39360129049603443</v>
      </c>
      <c r="Y23" s="12">
        <f>Y11/Y11</f>
        <v>1</v>
      </c>
      <c r="Z23" s="12">
        <f>Z11/$Y$11</f>
        <v>0.63892996370479904</v>
      </c>
      <c r="AA23" s="12">
        <f>SUM(AA19:AA22)</f>
        <v>0.42371286463234303</v>
      </c>
      <c r="AB23" s="12">
        <f>AB11/AB11</f>
        <v>1</v>
      </c>
      <c r="AC23" s="12">
        <f>AC11/$Y$11</f>
        <v>0.63099879015996774</v>
      </c>
      <c r="AD23" s="12">
        <f>SUM(AD19:AD22)</f>
        <v>0.43150961150692302</v>
      </c>
      <c r="AE23" s="12">
        <f>AE11/AE11</f>
        <v>1</v>
      </c>
      <c r="AF23" s="12">
        <f>AF11/$Y$11</f>
        <v>0.60747412286597657</v>
      </c>
      <c r="AG23" s="12">
        <f>SUM(AG19:AG22)</f>
        <v>0.42519155800510822</v>
      </c>
      <c r="AH23" s="12">
        <f>AH11/AH11</f>
        <v>1</v>
      </c>
      <c r="AI23" s="12">
        <f>AI11/$Y$11</f>
        <v>0.5980642559483802</v>
      </c>
      <c r="AJ23" s="12">
        <f>SUM(AJ19:AJ22)</f>
        <v>0.41067347761795941</v>
      </c>
      <c r="AK23" s="12">
        <f>AK11/AK11</f>
        <v>1</v>
      </c>
    </row>
  </sheetData>
  <mergeCells count="28">
    <mergeCell ref="Z17:AB17"/>
    <mergeCell ref="W5:Y5"/>
    <mergeCell ref="W17:Y17"/>
    <mergeCell ref="T5:V5"/>
    <mergeCell ref="A16:A18"/>
    <mergeCell ref="B17:D17"/>
    <mergeCell ref="E17:G17"/>
    <mergeCell ref="H17:J17"/>
    <mergeCell ref="A4:A6"/>
    <mergeCell ref="B5:D5"/>
    <mergeCell ref="E5:G5"/>
    <mergeCell ref="H5:J5"/>
    <mergeCell ref="T17:V17"/>
    <mergeCell ref="K5:M5"/>
    <mergeCell ref="AI5:AK5"/>
    <mergeCell ref="AI17:AK17"/>
    <mergeCell ref="B4:AK4"/>
    <mergeCell ref="B16:AK16"/>
    <mergeCell ref="AC5:AE5"/>
    <mergeCell ref="AC17:AE17"/>
    <mergeCell ref="AF5:AH5"/>
    <mergeCell ref="AF17:AH17"/>
    <mergeCell ref="N5:P5"/>
    <mergeCell ref="Q5:S5"/>
    <mergeCell ref="Q17:S17"/>
    <mergeCell ref="K17:M17"/>
    <mergeCell ref="N17:P17"/>
    <mergeCell ref="Z5:AB5"/>
  </mergeCells>
  <phoneticPr fontId="0" type="noConversion"/>
  <pageMargins left="0.5" right="0.5" top="0.5" bottom="0.5" header="0" footer="0"/>
  <pageSetup paperSize="9" scale="7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D8835B-2C35-4217-8E9C-2C3DA0C290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645BE8-F8D5-4387-97F6-520C001F021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650B68AE-3D55-49ED-AFA9-11F2E0816A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Alícia Alesan Alias</cp:lastModifiedBy>
  <cp:lastPrinted>2007-06-16T11:17:40Z</cp:lastPrinted>
  <dcterms:created xsi:type="dcterms:W3CDTF">2007-06-16T11:23:58Z</dcterms:created>
  <dcterms:modified xsi:type="dcterms:W3CDTF">2026-07-20T08:21:38Z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