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3. Cicles i graus\"/>
    </mc:Choice>
  </mc:AlternateContent>
  <bookViews>
    <workbookView xWindow="330" yWindow="570" windowWidth="11535" windowHeight="8550"/>
  </bookViews>
  <sheets>
    <sheet name="Matrícula" sheetId="2" r:id="rId1"/>
    <sheet name="Branca de coneixement" sheetId="3" r:id="rId2"/>
    <sheet name="Edat" sheetId="4" r:id="rId3"/>
    <sheet name="Provincies i comarques" sheetId="5" r:id="rId4"/>
    <sheet name="CCAA i Provincies" sheetId="6" r:id="rId5"/>
    <sheet name="Païs d'origen" sheetId="7" r:id="rId6"/>
    <sheet name="Estudiants matriculats menció" sheetId="8" r:id="rId7"/>
  </sheets>
  <calcPr calcId="162913"/>
</workbook>
</file>

<file path=xl/calcChain.xml><?xml version="1.0" encoding="utf-8"?>
<calcChain xmlns="http://schemas.openxmlformats.org/spreadsheetml/2006/main">
  <c r="D43" i="7" l="1"/>
  <c r="C43" i="7"/>
  <c r="B43" i="7"/>
  <c r="C137" i="2" l="1"/>
  <c r="C76" i="6" l="1"/>
  <c r="D76" i="6"/>
  <c r="E76" i="6"/>
  <c r="C19" i="6"/>
  <c r="D19" i="6"/>
  <c r="C21" i="6"/>
  <c r="D21" i="6"/>
  <c r="E21" i="6"/>
  <c r="E19" i="6"/>
  <c r="E56" i="5" l="1"/>
  <c r="C160" i="2"/>
  <c r="E75" i="6" l="1"/>
  <c r="E71" i="6"/>
  <c r="E57" i="6"/>
  <c r="E52" i="6"/>
  <c r="E49" i="6"/>
  <c r="E44" i="6"/>
  <c r="E38" i="6"/>
  <c r="E26" i="6"/>
  <c r="E23" i="6"/>
  <c r="E15" i="6"/>
  <c r="D15" i="6"/>
  <c r="C15" i="6"/>
  <c r="D23" i="6"/>
  <c r="C23" i="6"/>
  <c r="D26" i="6"/>
  <c r="C26" i="6"/>
  <c r="D28" i="6"/>
  <c r="E28" i="6"/>
  <c r="C28" i="6"/>
  <c r="D38" i="6"/>
  <c r="C38" i="6"/>
  <c r="D44" i="6"/>
  <c r="C44" i="6"/>
  <c r="D49" i="6"/>
  <c r="C49" i="6"/>
  <c r="D52" i="6"/>
  <c r="C52" i="6"/>
  <c r="D57" i="6"/>
  <c r="C57" i="6"/>
  <c r="E59" i="6"/>
  <c r="D59" i="6"/>
  <c r="C59" i="6"/>
  <c r="E61" i="6"/>
  <c r="D61" i="6"/>
  <c r="C61" i="6"/>
  <c r="E63" i="6"/>
  <c r="D63" i="6"/>
  <c r="C63" i="6"/>
  <c r="E65" i="6"/>
  <c r="D65" i="6"/>
  <c r="C65" i="6"/>
  <c r="D67" i="6"/>
  <c r="E67" i="6"/>
  <c r="C67" i="6"/>
  <c r="C71" i="6"/>
  <c r="D71" i="6"/>
  <c r="D75" i="6"/>
  <c r="C75" i="6"/>
  <c r="D56" i="5" l="1"/>
  <c r="C56" i="5"/>
  <c r="C19" i="5"/>
  <c r="D29" i="5"/>
  <c r="E29" i="5"/>
  <c r="C29" i="5"/>
  <c r="D44" i="5"/>
  <c r="E44" i="5"/>
  <c r="C44" i="5"/>
  <c r="D55" i="5"/>
  <c r="E55" i="5"/>
  <c r="C55" i="5"/>
  <c r="D19" i="5"/>
  <c r="E19" i="5"/>
  <c r="D160" i="4"/>
  <c r="E160" i="4"/>
  <c r="F160" i="4"/>
  <c r="G160" i="4"/>
  <c r="H160" i="4"/>
  <c r="I160" i="4"/>
  <c r="J160" i="4"/>
  <c r="C160" i="4"/>
  <c r="D159" i="4"/>
  <c r="E159" i="4"/>
  <c r="F159" i="4"/>
  <c r="G159" i="4"/>
  <c r="H159" i="4"/>
  <c r="I159" i="4"/>
  <c r="J159" i="4"/>
  <c r="C159" i="4"/>
  <c r="D154" i="4"/>
  <c r="E154" i="4"/>
  <c r="F154" i="4"/>
  <c r="G154" i="4"/>
  <c r="H154" i="4"/>
  <c r="I154" i="4"/>
  <c r="J154" i="4"/>
  <c r="C154" i="4"/>
  <c r="D146" i="4"/>
  <c r="E146" i="4"/>
  <c r="F146" i="4"/>
  <c r="G146" i="4"/>
  <c r="H146" i="4"/>
  <c r="I146" i="4"/>
  <c r="J146" i="4"/>
  <c r="C146" i="4"/>
  <c r="D142" i="4"/>
  <c r="E142" i="4"/>
  <c r="F142" i="4"/>
  <c r="G142" i="4"/>
  <c r="H142" i="4"/>
  <c r="I142" i="4"/>
  <c r="J142" i="4"/>
  <c r="C142" i="4"/>
  <c r="D137" i="4"/>
  <c r="E137" i="4"/>
  <c r="F137" i="4"/>
  <c r="G137" i="4"/>
  <c r="H137" i="4"/>
  <c r="I137" i="4"/>
  <c r="J137" i="4"/>
  <c r="C137" i="4"/>
  <c r="D91" i="4"/>
  <c r="E91" i="4"/>
  <c r="F91" i="4"/>
  <c r="G91" i="4"/>
  <c r="H91" i="4"/>
  <c r="I91" i="4"/>
  <c r="J91" i="4"/>
  <c r="C91" i="4"/>
  <c r="D86" i="4"/>
  <c r="E86" i="4"/>
  <c r="F86" i="4"/>
  <c r="G86" i="4"/>
  <c r="H86" i="4"/>
  <c r="I86" i="4"/>
  <c r="J86" i="4"/>
  <c r="C86" i="4"/>
  <c r="D80" i="4"/>
  <c r="E80" i="4"/>
  <c r="F80" i="4"/>
  <c r="G80" i="4"/>
  <c r="H80" i="4"/>
  <c r="I80" i="4"/>
  <c r="J80" i="4"/>
  <c r="C80" i="4"/>
  <c r="D73" i="4"/>
  <c r="E73" i="4"/>
  <c r="F73" i="4"/>
  <c r="G73" i="4"/>
  <c r="H73" i="4"/>
  <c r="I73" i="4"/>
  <c r="J73" i="4"/>
  <c r="C73" i="4"/>
  <c r="D63" i="4"/>
  <c r="E63" i="4"/>
  <c r="F63" i="4"/>
  <c r="G63" i="4"/>
  <c r="H63" i="4"/>
  <c r="I63" i="4"/>
  <c r="J63" i="4"/>
  <c r="C63" i="4"/>
  <c r="C45" i="4"/>
  <c r="J45" i="4"/>
  <c r="I45" i="4"/>
  <c r="H45" i="4"/>
  <c r="G45" i="4"/>
  <c r="F45" i="4"/>
  <c r="E45" i="4"/>
  <c r="D45" i="4"/>
  <c r="J34" i="4"/>
  <c r="D34" i="4"/>
  <c r="E34" i="4"/>
  <c r="F34" i="4"/>
  <c r="G34" i="4"/>
  <c r="H34" i="4"/>
  <c r="I34" i="4"/>
  <c r="C34" i="4"/>
  <c r="D23" i="4"/>
  <c r="E23" i="4"/>
  <c r="F23" i="4"/>
  <c r="G23" i="4"/>
  <c r="H23" i="4"/>
  <c r="I23" i="4"/>
  <c r="J23" i="4"/>
  <c r="C23" i="4"/>
  <c r="G12" i="3" l="1"/>
  <c r="E12" i="3"/>
  <c r="B12" i="3"/>
  <c r="C12" i="3"/>
  <c r="F12" i="3"/>
  <c r="D12" i="3"/>
  <c r="E159" i="2" l="1"/>
  <c r="E160" i="2"/>
  <c r="D160" i="2"/>
  <c r="D23" i="2"/>
  <c r="E23" i="2"/>
  <c r="C23" i="2"/>
  <c r="C34" i="2"/>
  <c r="E34" i="2"/>
  <c r="D34" i="2"/>
  <c r="D45" i="2"/>
  <c r="E45" i="2"/>
  <c r="C45" i="2"/>
  <c r="D63" i="2"/>
  <c r="E63" i="2"/>
  <c r="C63" i="2"/>
  <c r="D73" i="2"/>
  <c r="E73" i="2"/>
  <c r="C73" i="2"/>
  <c r="D80" i="2"/>
  <c r="E80" i="2"/>
  <c r="C80" i="2"/>
  <c r="D86" i="2"/>
  <c r="E86" i="2"/>
  <c r="C86" i="2"/>
  <c r="D91" i="2"/>
  <c r="E91" i="2"/>
  <c r="C91" i="2"/>
  <c r="D137" i="2"/>
  <c r="E137" i="2"/>
  <c r="D142" i="2"/>
  <c r="E142" i="2"/>
  <c r="C142" i="2"/>
  <c r="D146" i="2"/>
  <c r="E146" i="2"/>
  <c r="C146" i="2"/>
  <c r="E154" i="2"/>
  <c r="D154" i="2"/>
  <c r="C154" i="2"/>
  <c r="D159" i="2"/>
  <c r="C159" i="2"/>
</calcChain>
</file>

<file path=xl/sharedStrings.xml><?xml version="1.0" encoding="utf-8"?>
<sst xmlns="http://schemas.openxmlformats.org/spreadsheetml/2006/main" count="596" uniqueCount="336">
  <si>
    <t>Curs acadèmic: 2013/14</t>
  </si>
  <si>
    <t>Centre</t>
  </si>
  <si>
    <t>Estudiants matriculats</t>
  </si>
  <si>
    <t>Home</t>
  </si>
  <si>
    <t>Dona</t>
  </si>
  <si>
    <t>Total</t>
  </si>
  <si>
    <t>Escola d'Enginyeria</t>
  </si>
  <si>
    <t>Enginyer de Materials</t>
  </si>
  <si>
    <t>Enginyer de Telecomunicació</t>
  </si>
  <si>
    <t>Enginyer en Electrònica</t>
  </si>
  <si>
    <t>Enginyer en Informàtica</t>
  </si>
  <si>
    <t>Enginyer Químic</t>
  </si>
  <si>
    <t>Enginyer Tècnic de Telecomunicacions - Sistemes Electrònics</t>
  </si>
  <si>
    <t>Enginyer Tècnic en Informàtica de Gestió</t>
  </si>
  <si>
    <t>Enginyer Tècnic Industrial, Especialitat en Química Industrial</t>
  </si>
  <si>
    <t>Enginyer Tècnica en Informàtica de Sistemes</t>
  </si>
  <si>
    <t>Graduat en Enginyeria de Sistemes de Telecomunicació</t>
  </si>
  <si>
    <t>Graduat en Enginyeria Electrònica de Telecomunicació</t>
  </si>
  <si>
    <t>Graduat en Enginyeria Informàtica</t>
  </si>
  <si>
    <t>Graduat en Enginyeria Química</t>
  </si>
  <si>
    <t>Graduat en Gestió Aeronàutica</t>
  </si>
  <si>
    <t>Facultat d'Economia i Empresa</t>
  </si>
  <si>
    <t>Diplomat en Ciències Empresarials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</si>
  <si>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</si>
  <si>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</si>
  <si>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</si>
  <si>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</si>
  <si>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</si>
  <si>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Llicenciat en Administració i Direcció d'Empreses</t>
  </si>
  <si>
    <t>Llicenciat en Administració i Direcció d'Empreses i Llicenciat en Dret</t>
  </si>
  <si>
    <t>Llicenciat en Economia</t>
  </si>
  <si>
    <t>Llicenciat en Investigació i Tècniques de Mercat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</si>
  <si>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</si>
  <si>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</si>
  <si>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</si>
  <si>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</si>
  <si>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</si>
  <si>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</si>
  <si>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</si>
  <si>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</si>
  <si>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Llicenciat en Biologia</t>
  </si>
  <si>
    <t>Llicenciat en Bioquímica</t>
  </si>
  <si>
    <t>Llicenciat en Biotecnologia</t>
  </si>
  <si>
    <t>Facultat de Ciències</t>
  </si>
  <si>
    <t>Diplomat en Estadística</t>
  </si>
  <si>
    <t>Enginyer en Informàtica i Graduat en Matemàtiques</t>
  </si>
  <si>
    <t>Enginyer en Informàtica i Llicenciat en Matemàtiques</t>
  </si>
  <si>
    <t>Graduat en Ciències Ambientals</t>
  </si>
  <si>
    <t>Graduat en Ciències Ambientals i Geologia</t>
  </si>
  <si>
    <t>Graduat en Estadística Aplicada</t>
  </si>
  <si>
    <t>Graduat en Física</t>
  </si>
  <si>
    <t>Graduat en Física i Matemàtiques</t>
  </si>
  <si>
    <t>Graduat en Física i Química</t>
  </si>
  <si>
    <t>Graduat en Geologia</t>
  </si>
  <si>
    <t>Graduat en Matemàtiques</t>
  </si>
  <si>
    <t>Graduat en Nanociència i Nanotecnologia</t>
  </si>
  <si>
    <t>Graduat en Química</t>
  </si>
  <si>
    <t>Llicenciat en Ciències Ambientals</t>
  </si>
  <si>
    <t>Llicenciat en Física</t>
  </si>
  <si>
    <t>Llicenciat en Geologia</t>
  </si>
  <si>
    <t>Llicenciat en Química</t>
  </si>
  <si>
    <t>Facultat de Ciències de l'Educació</t>
  </si>
  <si>
    <t>Diplomat en Educació Social</t>
  </si>
  <si>
    <t>Graduat en Educació Infantil</t>
  </si>
  <si>
    <t>Graduat en Educació Primària</t>
  </si>
  <si>
    <t>Graduat en Educació Social</t>
  </si>
  <si>
    <t>Graduat en Pedagogia</t>
  </si>
  <si>
    <t>Llicenciat en Pedagogia</t>
  </si>
  <si>
    <t>Llicenciat en Psicopedagogia</t>
  </si>
  <si>
    <t>Mestre, Especialitat d'Educació Infantil</t>
  </si>
  <si>
    <t>Mestre, Especialitat de Llengua Estrangera</t>
  </si>
  <si>
    <t>Facultat de Ciències de la Comunicació</t>
  </si>
  <si>
    <t>Graduat en Comunicació Audiovisual</t>
  </si>
  <si>
    <t>Graduat en Periodisme</t>
  </si>
  <si>
    <t>Graduat en Publicitat i Relacions Públiques</t>
  </si>
  <si>
    <t>Llicenciat en Comunicació Audiovisual</t>
  </si>
  <si>
    <t>Llicenciat en Periodisme</t>
  </si>
  <si>
    <t>Llicenciat en Publicitat i Relacions Públiques</t>
  </si>
  <si>
    <t>Facultat de Ciències Polítiques i de Sociologia</t>
  </si>
  <si>
    <t>Graduat en Ciència Política i Gestió Pública</t>
  </si>
  <si>
    <t>Graduat en Ciència Política i Gestió Pública i Graduat en Dret</t>
  </si>
  <si>
    <t>Graduat en Sociologia</t>
  </si>
  <si>
    <t>Llicenciat en Ciències Polítiques i de l'Administració</t>
  </si>
  <si>
    <t>Llicenciat en Sociologia</t>
  </si>
  <si>
    <t>Facultat de Dret</t>
  </si>
  <si>
    <t>Graduat en Criminologia</t>
  </si>
  <si>
    <t>Graduat en Dret</t>
  </si>
  <si>
    <t>Graduat en Relacions Laborals</t>
  </si>
  <si>
    <t>Llicenciat en Dret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</si>
  <si>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</si>
  <si>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</si>
  <si>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</si>
  <si>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</si>
  <si>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</si>
  <si>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</si>
  <si>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</si>
  <si>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</si>
  <si>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</si>
  <si>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</si>
  <si>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de Clàssiques</t>
  </si>
  <si>
    <t>Graduat en Estudis de Català i Espanyol</t>
  </si>
  <si>
    <t>Graduat en Estudis de Francès i Català</t>
  </si>
  <si>
    <t>Graduat en Estudis de Francès i d'Espanyol</t>
  </si>
  <si>
    <t>Graduat en Estudis de Francès i de Clàssiques</t>
  </si>
  <si>
    <t>Graduat en Estudis Francesos</t>
  </si>
  <si>
    <t>Graduat en Filosofia</t>
  </si>
  <si>
    <t>Graduat en Geografia i Ordenació del Territori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</si>
  <si>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</si>
  <si>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</si>
  <si>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</si>
  <si>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</si>
  <si>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</si>
  <si>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</si>
  <si>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Llicenciat en Antropologia Social i Cultural</t>
  </si>
  <si>
    <t>Llicenciat en Filologia Anglesa</t>
  </si>
  <si>
    <t>Llicenciat en Filologia Anglesa i Filologia Hispànica</t>
  </si>
  <si>
    <t>Llicenciat en Filologia Catalana</t>
  </si>
  <si>
    <t>Llicenciat en Filologia Catalana i Filologia Anglesa</t>
  </si>
  <si>
    <t>Llicenciat en Filologia Catalana i Filologia Hispànica</t>
  </si>
  <si>
    <t>Llicenciat en Filologia Clàssica</t>
  </si>
  <si>
    <t>Llicenciat en Filologia Francesa</t>
  </si>
  <si>
    <t>Llicenciat en Filologia Francesa i Filologia Anglesa</t>
  </si>
  <si>
    <t>Llicenciat en Filologia Francesa i Filologia Catalana</t>
  </si>
  <si>
    <t>Llicenciat en Filologia Francesa i Filologia Hispànica</t>
  </si>
  <si>
    <t>Llicenciat en Filologia Francesa i Traducció i Interpretació (Francès)</t>
  </si>
  <si>
    <t>Llicenciat en Filologia Hispànica</t>
  </si>
  <si>
    <t>Llicenciat en Filologia Hispànica i Filologia Anglesa</t>
  </si>
  <si>
    <t>Llicenciat en Filologia Hispànica i Filologia Catalana</t>
  </si>
  <si>
    <t>Llicenciat en Filosofia</t>
  </si>
  <si>
    <t>Llicenciat en Geografia</t>
  </si>
  <si>
    <t>Llicenciat en Geografia (en xarxa)</t>
  </si>
  <si>
    <t>Llicenciat en Història</t>
  </si>
  <si>
    <t>Llicenciat en Història de l'Art</t>
  </si>
  <si>
    <t>Llicenciat en Història i Ciències de la Música</t>
  </si>
  <si>
    <t>Llicenciat en Teoria de la Literatura i Literatura Comparada</t>
  </si>
  <si>
    <t>Facultat de Medicina</t>
  </si>
  <si>
    <t>Graduat en Fisioteràpia</t>
  </si>
  <si>
    <t>Graduat en Infermeria</t>
  </si>
  <si>
    <t>Graduat en Medicina</t>
  </si>
  <si>
    <t>Llicenciat en Medicina</t>
  </si>
  <si>
    <t>Facultat de Psicologia</t>
  </si>
  <si>
    <t>Graduat en Logopèdia</t>
  </si>
  <si>
    <t>Graduat en Psicologia</t>
  </si>
  <si>
    <t>Llicenciat en Psicologia</t>
  </si>
  <si>
    <t>Facultat de Traducció i d'Interpretació</t>
  </si>
  <si>
    <t>Graduat en Estudis de l'Àsia Oriental</t>
  </si>
  <si>
    <t>Graduat en Traducció i Interpretació</t>
  </si>
  <si>
    <t>Graduat en Traducció i Interpretació i Llicenciat en Filologia Francesa</t>
  </si>
  <si>
    <t>Llicenciat en Estudis d'Àsia Oriental</t>
  </si>
  <si>
    <t>Llicenciat en Traducció i Interpretació (Alemany)</t>
  </si>
  <si>
    <t>Llicenciat en Traducció i Interpretació (Anglès)</t>
  </si>
  <si>
    <t>Llicenciat en Traducció i Interpretació (Francès)</t>
  </si>
  <si>
    <t>Facultat de Veterinària</t>
  </si>
  <si>
    <t>Graduat en Ciència i Tecnologia dels Aliments</t>
  </si>
  <si>
    <t>Graduat en Veterinària</t>
  </si>
  <si>
    <t>Llicenciat en Ciència i Tecnologia dels Aliments</t>
  </si>
  <si>
    <t>Llicenciat en Veterinària</t>
  </si>
  <si>
    <t xml:space="preserve">Estudiants de primer i segon cicle i de grau matriculats en centres propis </t>
  </si>
  <si>
    <t>Graduat en Enginyeria Informàtica i Enginyeria Electrònica de Comunicacions</t>
  </si>
  <si>
    <t>Graduat en Enginyeria Informàtica i Enginyeria de Sistemes de Telecomunicació</t>
  </si>
  <si>
    <t>Estudi</t>
  </si>
  <si>
    <t/>
  </si>
  <si>
    <t>OGID , Oficina de Gestió de la Informació i de la Documentació</t>
  </si>
  <si>
    <t xml:space="preserve">Distribució dels estudiants per branques de coneixement </t>
  </si>
  <si>
    <t>Branca</t>
  </si>
  <si>
    <t>Estudiants</t>
  </si>
  <si>
    <t>%</t>
  </si>
  <si>
    <t>Arts i Humanitats</t>
  </si>
  <si>
    <t>Ciències de la Salut</t>
  </si>
  <si>
    <t>Ciències Experimentals</t>
  </si>
  <si>
    <t>Ciències Socials i Jurídiques</t>
  </si>
  <si>
    <t>Enginyeria i Arquitectura (Tècniques)</t>
  </si>
  <si>
    <t xml:space="preserve">Estudiants matriculats per edat en centres propis </t>
  </si>
  <si>
    <t xml:space="preserve">Estudi </t>
  </si>
  <si>
    <t>&lt;=25</t>
  </si>
  <si>
    <t>de 26 a 30</t>
  </si>
  <si>
    <t>de 31 a 35</t>
  </si>
  <si>
    <t>de 36 a 40</t>
  </si>
  <si>
    <t>de 41 a 45</t>
  </si>
  <si>
    <t>de 46 a 50</t>
  </si>
  <si>
    <t>&gt;50</t>
  </si>
  <si>
    <t>Estudiants matriculats per comarques - Centres propis</t>
  </si>
  <si>
    <t>Provincia</t>
  </si>
  <si>
    <t>Comarca</t>
  </si>
  <si>
    <t>Alumnes</t>
  </si>
  <si>
    <t>Barcelona</t>
  </si>
  <si>
    <t>Alt Penedès</t>
  </si>
  <si>
    <t>Anoia</t>
  </si>
  <si>
    <t>Bages</t>
  </si>
  <si>
    <t>Baix Llobregat</t>
  </si>
  <si>
    <t>Barcelonès</t>
  </si>
  <si>
    <t>Berguedà</t>
  </si>
  <si>
    <t>Garraf</t>
  </si>
  <si>
    <t>la Selva</t>
  </si>
  <si>
    <t>Maresme</t>
  </si>
  <si>
    <t>Osona</t>
  </si>
  <si>
    <t>Vallès Occidental</t>
  </si>
  <si>
    <t>Vallès Oriental</t>
  </si>
  <si>
    <t>Girona</t>
  </si>
  <si>
    <t>Alt Empordà</t>
  </si>
  <si>
    <t>Baix Empordà</t>
  </si>
  <si>
    <t>Cerdanya</t>
  </si>
  <si>
    <t>Garrotxa</t>
  </si>
  <si>
    <t>Gironès</t>
  </si>
  <si>
    <t>Pla de l'Estany</t>
  </si>
  <si>
    <t>Ripollès</t>
  </si>
  <si>
    <t>Lleida</t>
  </si>
  <si>
    <t>Alt Urgell</t>
  </si>
  <si>
    <t>Alta Ribagorça</t>
  </si>
  <si>
    <t>la Noguera</t>
  </si>
  <si>
    <t>les Garrigues</t>
  </si>
  <si>
    <t>Pallars Jussà</t>
  </si>
  <si>
    <t>Pallars Sobirà</t>
  </si>
  <si>
    <t>Pla d'Urgell</t>
  </si>
  <si>
    <t>Segarra</t>
  </si>
  <si>
    <t>Segrià</t>
  </si>
  <si>
    <t>Solsonès</t>
  </si>
  <si>
    <t>Urgell</t>
  </si>
  <si>
    <t>Vall d'Aran</t>
  </si>
  <si>
    <t>Tarragona</t>
  </si>
  <si>
    <t>Alt Camp</t>
  </si>
  <si>
    <t>Baix Camp</t>
  </si>
  <si>
    <t>Baix Ebre</t>
  </si>
  <si>
    <t>Baix Penedès</t>
  </si>
  <si>
    <t>Conca de Barberà</t>
  </si>
  <si>
    <t>Montsià</t>
  </si>
  <si>
    <t>Priorat</t>
  </si>
  <si>
    <t>Ribera d'Ebre</t>
  </si>
  <si>
    <t>Tarragonès</t>
  </si>
  <si>
    <t>Terra Alta</t>
  </si>
  <si>
    <t>Distribució dels estudiants per províncies i comunitats autònomes</t>
  </si>
  <si>
    <t>Comunitat Autònoma</t>
  </si>
  <si>
    <t>Andalusia</t>
  </si>
  <si>
    <t>Almeria</t>
  </si>
  <si>
    <t>Cádiz</t>
  </si>
  <si>
    <t>Córdoba</t>
  </si>
  <si>
    <t>Granada</t>
  </si>
  <si>
    <t>Huelva</t>
  </si>
  <si>
    <t>Jaén</t>
  </si>
  <si>
    <t>Málaga</t>
  </si>
  <si>
    <t>Sevilla</t>
  </si>
  <si>
    <t>Aragó</t>
  </si>
  <si>
    <t>Huesca</t>
  </si>
  <si>
    <t>Terol</t>
  </si>
  <si>
    <t>Zaragoza</t>
  </si>
  <si>
    <t>Astúries</t>
  </si>
  <si>
    <t>Asturias</t>
  </si>
  <si>
    <t>Balears</t>
  </si>
  <si>
    <t>Illes Balears</t>
  </si>
  <si>
    <t>Canàries</t>
  </si>
  <si>
    <t>Las Palmas</t>
  </si>
  <si>
    <t>Santa Cruz de Tenerife</t>
  </si>
  <si>
    <t>Cantàbria</t>
  </si>
  <si>
    <t>Cantabria</t>
  </si>
  <si>
    <t>Castella i Lleó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</si>
  <si>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</si>
  <si>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</si>
  <si>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</si>
  <si>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</si>
  <si>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</si>
  <si>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</si>
  <si>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</si>
  <si>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</si>
  <si>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</si>
  <si>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Castella-La Mancha</t>
  </si>
  <si>
    <t>Albacete</t>
  </si>
  <si>
    <t>Ciudad Real</t>
  </si>
  <si>
    <t>Cuenca</t>
  </si>
  <si>
    <t>Guadalajara</t>
  </si>
  <si>
    <t>Toledo</t>
  </si>
  <si>
    <t>Catalunya</t>
  </si>
  <si>
    <t>Extremadura</t>
  </si>
  <si>
    <t>Badajoz</t>
  </si>
  <si>
    <t>Cáceres</t>
  </si>
  <si>
    <t>Galícia</t>
  </si>
  <si>
    <t>A Coruña</t>
  </si>
  <si>
    <t>Lugo</t>
  </si>
  <si>
    <t>Ourense</t>
  </si>
  <si>
    <t>Pontevedra</t>
  </si>
  <si>
    <t>La Rioja</t>
  </si>
  <si>
    <t>Madrid</t>
  </si>
  <si>
    <t>Melilla</t>
  </si>
  <si>
    <t>Múrcia</t>
  </si>
  <si>
    <t>Murcia</t>
  </si>
  <si>
    <t>Navarra</t>
  </si>
  <si>
    <t>Comunitat Valenciana</t>
  </si>
  <si>
    <t>Alicante</t>
  </si>
  <si>
    <t>Castellón</t>
  </si>
  <si>
    <t>València</t>
  </si>
  <si>
    <t>País Basc</t>
  </si>
  <si>
    <t>Álava</t>
  </si>
  <si>
    <t>Guipúzcoa</t>
  </si>
  <si>
    <t>Bizkaia</t>
  </si>
  <si>
    <t xml:space="preserve">Estudiants matriculats per països en centres propis </t>
  </si>
  <si>
    <t>Nacionalitat alumne</t>
  </si>
  <si>
    <t>Alemanya</t>
  </si>
  <si>
    <t>Andorra</t>
  </si>
  <si>
    <t>Argentina</t>
  </si>
  <si>
    <t>Bèlgica</t>
  </si>
  <si>
    <t>Bolívia</t>
  </si>
  <si>
    <t>Brasil</t>
  </si>
  <si>
    <t>Bulgària</t>
  </si>
  <si>
    <t>Colòmbia</t>
  </si>
  <si>
    <t>Cuba</t>
  </si>
  <si>
    <t>Equador</t>
  </si>
  <si>
    <t>Espanya</t>
  </si>
  <si>
    <t>Estats Units d'Amèrica</t>
  </si>
  <si>
    <t>França</t>
  </si>
  <si>
    <t>Georgia</t>
  </si>
  <si>
    <t>Guinea Equatorial</t>
  </si>
  <si>
    <t>Itàlia</t>
  </si>
  <si>
    <t>Marroc</t>
  </si>
  <si>
    <t>Mèxic</t>
  </si>
  <si>
    <t>Moldavia</t>
  </si>
  <si>
    <t>Pakistan</t>
  </si>
  <si>
    <t>Paraguai</t>
  </si>
  <si>
    <t>Perú</t>
  </si>
  <si>
    <t>Polònia</t>
  </si>
  <si>
    <t>Portugal</t>
  </si>
  <si>
    <t>Regne Unit</t>
  </si>
  <si>
    <t>Romania</t>
  </si>
  <si>
    <t>Rússia</t>
  </si>
  <si>
    <t>Salvador, El</t>
  </si>
  <si>
    <t>Senegal</t>
  </si>
  <si>
    <t>Suïssa</t>
  </si>
  <si>
    <t>Ucraïna</t>
  </si>
  <si>
    <t>Uruguai</t>
  </si>
  <si>
    <t>Veneçuela</t>
  </si>
  <si>
    <t>Xile</t>
  </si>
  <si>
    <t>Xina</t>
  </si>
  <si>
    <t>Estudiants matriculats en mencions (QC0017)</t>
  </si>
  <si>
    <t>Menció en Estudis Alemanys aplicats</t>
  </si>
  <si>
    <t>Menció en Estudis d'Anglès Professional</t>
  </si>
  <si>
    <t>Menció en Estudis d'Art</t>
  </si>
  <si>
    <t>Menció en Llengua, Literatura i Cultura Franceses</t>
  </si>
  <si>
    <t>Resta de països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</si>
</sst>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6"/>
      <name val="Tahoma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theme="0"/>
      </right>
      <top/>
      <bottom style="thin">
        <color rgb="FFC0C0C0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C0C0C0"/>
      </bottom>
      <diagonal/>
    </border>
    <border>
      <left style="thin">
        <color theme="0"/>
      </left>
      <right style="thin">
        <color rgb="FFC0C0C0"/>
      </right>
      <top style="thin">
        <color rgb="FFFFFFFF"/>
      </top>
      <bottom style="thin">
        <color rgb="FFC0C0C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  <border>
      <left style="thin">
        <color theme="0"/>
      </left>
      <right style="thin">
        <color rgb="FFC0C0C0"/>
      </right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C0C0C0"/>
      </right>
      <top style="thin">
        <color rgb="FFC0C0C0"/>
      </top>
      <bottom style="thin">
        <color rgb="FFFFFFFF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 style="thin">
        <color theme="0"/>
      </left>
      <right style="thin">
        <color theme="0"/>
      </right>
      <top style="thin">
        <color rgb="FFC0C0C0"/>
      </top>
      <bottom style="thin">
        <color theme="0"/>
      </bottom>
      <diagonal/>
    </border>
    <border>
      <left style="thin">
        <color theme="0"/>
      </left>
      <right style="thin">
        <color rgb="FFC0C0C0"/>
      </right>
      <top style="thin">
        <color rgb="FFC0C0C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C0C0C0"/>
      </bottom>
      <diagonal/>
    </border>
    <border>
      <left/>
      <right style="thin">
        <color theme="0"/>
      </right>
      <top style="thin">
        <color rgb="FFC0C0C0"/>
      </top>
      <bottom style="thin">
        <color theme="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18" fillId="0" borderId="0"/>
  </cellStyleXfs>
  <cellXfs count="83">
    <xf numFmtId="0" fontId="18" fillId="0" borderId="0" xfId="0" applyFont="1"/>
    <xf numFmtId="0" fontId="19" fillId="0" borderId="0" xfId="0" applyFont="1" applyAlignment="1"/>
    <xf numFmtId="0" fontId="21" fillId="0" borderId="0" xfId="42" applyFont="1" applyAlignment="1">
      <alignment vertical="top"/>
    </xf>
    <xf numFmtId="0" fontId="20" fillId="0" borderId="0" xfId="0" applyFont="1" applyAlignment="1">
      <alignment vertical="top"/>
    </xf>
    <xf numFmtId="0" fontId="18" fillId="0" borderId="0" xfId="0" applyFont="1" applyAlignment="1"/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left" vertical="center" wrapText="1"/>
    </xf>
    <xf numFmtId="164" fontId="20" fillId="33" borderId="12" xfId="0" applyNumberFormat="1" applyFont="1" applyFill="1" applyBorder="1" applyAlignment="1">
      <alignment horizontal="center" vertical="center"/>
    </xf>
    <xf numFmtId="164" fontId="22" fillId="34" borderId="14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164" fontId="22" fillId="34" borderId="15" xfId="0" applyNumberFormat="1" applyFont="1" applyFill="1" applyBorder="1" applyAlignment="1">
      <alignment horizontal="left" vertical="center"/>
    </xf>
    <xf numFmtId="164" fontId="22" fillId="34" borderId="13" xfId="0" applyNumberFormat="1" applyFont="1" applyFill="1" applyBorder="1" applyAlignment="1">
      <alignment horizontal="center" vertical="center"/>
    </xf>
    <xf numFmtId="164" fontId="22" fillId="34" borderId="15" xfId="0" applyNumberFormat="1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2" fillId="34" borderId="17" xfId="0" applyFont="1" applyFill="1" applyBorder="1" applyAlignment="1">
      <alignment horizontal="left" vertical="center"/>
    </xf>
    <xf numFmtId="0" fontId="22" fillId="34" borderId="18" xfId="0" applyFont="1" applyFill="1" applyBorder="1" applyAlignment="1">
      <alignment horizontal="left" vertical="center"/>
    </xf>
    <xf numFmtId="164" fontId="22" fillId="34" borderId="18" xfId="0" applyNumberFormat="1" applyFont="1" applyFill="1" applyBorder="1" applyAlignment="1">
      <alignment horizontal="center" vertical="center"/>
    </xf>
    <xf numFmtId="164" fontId="22" fillId="34" borderId="19" xfId="0" applyNumberFormat="1" applyFont="1" applyFill="1" applyBorder="1" applyAlignment="1">
      <alignment horizontal="center" vertical="center"/>
    </xf>
    <xf numFmtId="164" fontId="22" fillId="34" borderId="20" xfId="0" applyNumberFormat="1" applyFont="1" applyFill="1" applyBorder="1" applyAlignment="1">
      <alignment horizontal="left" vertical="center"/>
    </xf>
    <xf numFmtId="164" fontId="22" fillId="34" borderId="21" xfId="0" applyNumberFormat="1" applyFont="1" applyFill="1" applyBorder="1" applyAlignment="1">
      <alignment horizontal="center" vertical="center"/>
    </xf>
    <xf numFmtId="164" fontId="22" fillId="34" borderId="22" xfId="0" applyNumberFormat="1" applyFont="1" applyFill="1" applyBorder="1" applyAlignment="1">
      <alignment horizontal="center" vertical="center"/>
    </xf>
    <xf numFmtId="0" fontId="18" fillId="0" borderId="0" xfId="43" applyFont="1"/>
    <xf numFmtId="0" fontId="20" fillId="0" borderId="0" xfId="42" applyFont="1" applyAlignment="1">
      <alignment horizontal="center" vertical="center"/>
    </xf>
    <xf numFmtId="0" fontId="20" fillId="0" borderId="0" xfId="42" applyFont="1"/>
    <xf numFmtId="0" fontId="23" fillId="0" borderId="0" xfId="42" applyFont="1"/>
    <xf numFmtId="0" fontId="22" fillId="34" borderId="12" xfId="0" applyFont="1" applyFill="1" applyBorder="1" applyAlignment="1">
      <alignment horizontal="left" vertical="center"/>
    </xf>
    <xf numFmtId="164" fontId="22" fillId="34" borderId="24" xfId="0" applyNumberFormat="1" applyFont="1" applyFill="1" applyBorder="1" applyAlignment="1">
      <alignment horizontal="center" vertical="center"/>
    </xf>
    <xf numFmtId="10" fontId="22" fillId="34" borderId="24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left" wrapText="1"/>
    </xf>
    <xf numFmtId="10" fontId="20" fillId="33" borderId="11" xfId="0" applyNumberFormat="1" applyFont="1" applyFill="1" applyBorder="1" applyAlignment="1">
      <alignment horizontal="center" wrapText="1"/>
    </xf>
    <xf numFmtId="3" fontId="20" fillId="33" borderId="11" xfId="0" applyNumberFormat="1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20" fillId="33" borderId="30" xfId="0" applyFont="1" applyFill="1" applyBorder="1" applyAlignment="1">
      <alignment horizontal="left" vertical="center" wrapText="1"/>
    </xf>
    <xf numFmtId="164" fontId="22" fillId="34" borderId="31" xfId="0" applyNumberFormat="1" applyFont="1" applyFill="1" applyBorder="1" applyAlignment="1">
      <alignment horizontal="left" vertical="center"/>
    </xf>
    <xf numFmtId="164" fontId="22" fillId="34" borderId="37" xfId="0" applyNumberFormat="1" applyFont="1" applyFill="1" applyBorder="1" applyAlignment="1">
      <alignment horizontal="left" vertical="center"/>
    </xf>
    <xf numFmtId="0" fontId="22" fillId="34" borderId="36" xfId="0" applyFont="1" applyFill="1" applyBorder="1" applyAlignment="1">
      <alignment horizontal="left" vertical="center"/>
    </xf>
    <xf numFmtId="164" fontId="22" fillId="34" borderId="28" xfId="0" applyNumberFormat="1" applyFont="1" applyFill="1" applyBorder="1" applyAlignment="1">
      <alignment horizontal="left" vertical="center"/>
    </xf>
    <xf numFmtId="0" fontId="22" fillId="33" borderId="11" xfId="0" applyFont="1" applyFill="1" applyBorder="1" applyAlignment="1">
      <alignment horizontal="center" wrapText="1"/>
    </xf>
    <xf numFmtId="164" fontId="22" fillId="34" borderId="28" xfId="0" applyNumberFormat="1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164" fontId="22" fillId="34" borderId="29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164" fontId="22" fillId="34" borderId="34" xfId="0" applyNumberFormat="1" applyFont="1" applyFill="1" applyBorder="1" applyAlignment="1">
      <alignment horizontal="center" vertical="center"/>
    </xf>
    <xf numFmtId="164" fontId="22" fillId="34" borderId="35" xfId="0" applyNumberFormat="1" applyFont="1" applyFill="1" applyBorder="1" applyAlignment="1">
      <alignment horizontal="center" vertical="center"/>
    </xf>
    <xf numFmtId="164" fontId="22" fillId="34" borderId="36" xfId="0" applyNumberFormat="1" applyFont="1" applyFill="1" applyBorder="1" applyAlignment="1">
      <alignment horizontal="center" vertical="center"/>
    </xf>
    <xf numFmtId="164" fontId="20" fillId="33" borderId="11" xfId="0" applyNumberFormat="1" applyFont="1" applyFill="1" applyBorder="1" applyAlignment="1">
      <alignment horizontal="center" vertical="center"/>
    </xf>
    <xf numFmtId="164" fontId="22" fillId="34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center" wrapText="1"/>
    </xf>
    <xf numFmtId="0" fontId="20" fillId="33" borderId="16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20" fillId="0" borderId="0" xfId="0" applyFont="1" applyAlignment="1">
      <alignment vertical="top" wrapText="1"/>
    </xf>
    <xf numFmtId="0" fontId="22" fillId="0" borderId="0" xfId="42" applyFont="1" applyAlignment="1">
      <alignment vertical="top" wrapText="1"/>
    </xf>
    <xf numFmtId="0" fontId="20" fillId="0" borderId="0" xfId="42" applyFont="1" applyAlignment="1">
      <alignment vertical="top" wrapText="1"/>
    </xf>
    <xf numFmtId="0" fontId="18" fillId="0" borderId="0" xfId="0" applyFont="1" applyAlignment="1"/>
    <xf numFmtId="0" fontId="22" fillId="33" borderId="23" xfId="0" applyFont="1" applyFill="1" applyBorder="1" applyAlignment="1">
      <alignment horizontal="left" vertical="center" wrapText="1"/>
    </xf>
    <xf numFmtId="0" fontId="22" fillId="33" borderId="25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wrapText="1"/>
    </xf>
    <xf numFmtId="0" fontId="23" fillId="0" borderId="0" xfId="42" applyFont="1" applyAlignment="1">
      <alignment vertical="top" wrapText="1"/>
    </xf>
    <xf numFmtId="0" fontId="22" fillId="33" borderId="10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27" xfId="0" applyFont="1" applyBorder="1" applyAlignment="1">
      <alignment horizontal="center" wrapText="1"/>
    </xf>
    <xf numFmtId="0" fontId="20" fillId="33" borderId="32" xfId="0" applyFont="1" applyFill="1" applyBorder="1" applyAlignment="1">
      <alignment horizontal="left" vertical="center" wrapText="1"/>
    </xf>
    <xf numFmtId="0" fontId="20" fillId="33" borderId="33" xfId="0" applyFont="1" applyFill="1" applyBorder="1" applyAlignment="1">
      <alignment horizontal="left" vertical="center" wrapText="1"/>
    </xf>
    <xf numFmtId="0" fontId="20" fillId="33" borderId="31" xfId="0" applyFont="1" applyFill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abSelected="1" workbookViewId="0">
      <selection activeCell="A3" sqref="A3:E3"/>
    </sheetView>
  </sheetViews>
  <sheetFormatPr baseColWidth="10" defaultRowHeight="12.75" x14ac:dyDescent="0.2"/>
  <cols>
    <col min="1" max="1" width="22.85546875" style="4" customWidth="1"/>
    <col min="2" max="2" width="70.42578125" customWidth="1"/>
    <col min="3" max="5" width="10.28515625" customWidth="1"/>
    <col min="6" max="6" width="20.28515625" customWidth="1"/>
  </cols>
  <sheetData>
    <row r="1" spans="1:6" ht="19.5" x14ac:dyDescent="0.25">
      <c r="A1" s="2" t="s">
        <v>157</v>
      </c>
      <c r="B1" s="1"/>
      <c r="C1" s="1"/>
      <c r="D1" s="1"/>
      <c r="E1" s="1"/>
      <c r="F1" s="1"/>
    </row>
    <row r="2" spans="1:6" ht="15" customHeight="1" x14ac:dyDescent="0.25">
      <c r="A2" s="1"/>
      <c r="B2" s="1"/>
      <c r="C2" s="1"/>
      <c r="D2" s="1"/>
      <c r="E2" s="1"/>
      <c r="F2" s="1"/>
    </row>
    <row r="3" spans="1:6" ht="15" customHeight="1" x14ac:dyDescent="0.25">
      <c r="A3" s="80" t="s">
        <v>0</v>
      </c>
      <c r="B3" s="81"/>
      <c r="C3" s="81"/>
      <c r="D3" s="81"/>
      <c r="E3" s="81"/>
      <c r="F3" s="1"/>
    </row>
    <row r="4" spans="1:6" ht="15" customHeight="1" x14ac:dyDescent="0.2"/>
    <row r="5" spans="1:6" ht="15" customHeight="1" x14ac:dyDescent="0.2">
      <c r="A5" s="54" t="s">
        <v>1</v>
      </c>
      <c r="B5" s="54" t="s">
        <v>160</v>
      </c>
      <c r="C5" s="55" t="s">
        <v>2</v>
      </c>
      <c r="D5" s="55"/>
      <c r="E5" s="55"/>
    </row>
    <row r="6" spans="1:6" ht="15" customHeight="1" x14ac:dyDescent="0.2">
      <c r="A6" s="54"/>
      <c r="B6" s="54"/>
      <c r="C6" s="6" t="s">
        <v>4</v>
      </c>
      <c r="D6" s="6" t="s">
        <v>3</v>
      </c>
      <c r="E6" s="7" t="s">
        <v>5</v>
      </c>
    </row>
    <row r="7" spans="1:6" ht="15" customHeight="1" x14ac:dyDescent="0.2">
      <c r="A7" s="56" t="s">
        <v>6</v>
      </c>
      <c r="B7" s="8" t="s">
        <v>7</v>
      </c>
      <c r="C7" s="9">
        <v>2</v>
      </c>
      <c r="D7" s="9">
        <v>1</v>
      </c>
      <c r="E7" s="10">
        <v>3</v>
      </c>
    </row>
    <row r="8" spans="1:6" ht="15" customHeight="1" x14ac:dyDescent="0.2">
      <c r="A8" s="57"/>
      <c r="B8" s="8" t="s">
        <v>8</v>
      </c>
      <c r="C8" s="9">
        <v>40</v>
      </c>
      <c r="D8" s="9">
        <v>5</v>
      </c>
      <c r="E8" s="10">
        <v>45</v>
      </c>
    </row>
    <row r="9" spans="1:6" ht="15" customHeight="1" x14ac:dyDescent="0.2">
      <c r="A9" s="57"/>
      <c r="B9" s="8" t="s">
        <v>9</v>
      </c>
      <c r="C9" s="9">
        <v>6</v>
      </c>
      <c r="D9" s="9">
        <v>0</v>
      </c>
      <c r="E9" s="10">
        <v>6</v>
      </c>
    </row>
    <row r="10" spans="1:6" ht="15" customHeight="1" x14ac:dyDescent="0.2">
      <c r="A10" s="57"/>
      <c r="B10" s="8" t="s">
        <v>10</v>
      </c>
      <c r="C10" s="9">
        <v>159</v>
      </c>
      <c r="D10" s="9">
        <v>14</v>
      </c>
      <c r="E10" s="10">
        <v>173</v>
      </c>
    </row>
    <row r="11" spans="1:6" ht="15" customHeight="1" x14ac:dyDescent="0.2">
      <c r="A11" s="57"/>
      <c r="B11" s="8" t="s">
        <v>11</v>
      </c>
      <c r="C11" s="9">
        <v>65</v>
      </c>
      <c r="D11" s="9">
        <v>37</v>
      </c>
      <c r="E11" s="10">
        <v>102</v>
      </c>
    </row>
    <row r="12" spans="1:6" ht="15" customHeight="1" x14ac:dyDescent="0.2">
      <c r="A12" s="57"/>
      <c r="B12" s="8" t="s">
        <v>12</v>
      </c>
      <c r="C12" s="9">
        <v>34</v>
      </c>
      <c r="D12" s="9">
        <v>4</v>
      </c>
      <c r="E12" s="10">
        <v>38</v>
      </c>
    </row>
    <row r="13" spans="1:6" ht="15" customHeight="1" x14ac:dyDescent="0.2">
      <c r="A13" s="57"/>
      <c r="B13" s="8" t="s">
        <v>13</v>
      </c>
      <c r="C13" s="9">
        <v>27</v>
      </c>
      <c r="D13" s="9">
        <v>1</v>
      </c>
      <c r="E13" s="10">
        <v>28</v>
      </c>
    </row>
    <row r="14" spans="1:6" ht="15" customHeight="1" x14ac:dyDescent="0.2">
      <c r="A14" s="57"/>
      <c r="B14" s="8" t="s">
        <v>14</v>
      </c>
      <c r="C14" s="9">
        <v>1</v>
      </c>
      <c r="D14" s="9">
        <v>2</v>
      </c>
      <c r="E14" s="10">
        <v>3</v>
      </c>
    </row>
    <row r="15" spans="1:6" ht="15" customHeight="1" x14ac:dyDescent="0.2">
      <c r="A15" s="57"/>
      <c r="B15" s="8" t="s">
        <v>15</v>
      </c>
      <c r="C15" s="9">
        <v>36</v>
      </c>
      <c r="D15" s="9">
        <v>1</v>
      </c>
      <c r="E15" s="10">
        <v>37</v>
      </c>
    </row>
    <row r="16" spans="1:6" ht="15" customHeight="1" x14ac:dyDescent="0.2">
      <c r="A16" s="57"/>
      <c r="B16" s="8" t="s">
        <v>16</v>
      </c>
      <c r="C16" s="9">
        <v>165</v>
      </c>
      <c r="D16" s="9">
        <v>15</v>
      </c>
      <c r="E16" s="10">
        <v>180</v>
      </c>
    </row>
    <row r="17" spans="1:5" ht="15" customHeight="1" x14ac:dyDescent="0.2">
      <c r="A17" s="57"/>
      <c r="B17" s="8" t="s">
        <v>17</v>
      </c>
      <c r="C17" s="9">
        <v>174</v>
      </c>
      <c r="D17" s="9">
        <v>17</v>
      </c>
      <c r="E17" s="10">
        <v>191</v>
      </c>
    </row>
    <row r="18" spans="1:5" ht="15" customHeight="1" x14ac:dyDescent="0.2">
      <c r="A18" s="57"/>
      <c r="B18" s="8" t="s">
        <v>18</v>
      </c>
      <c r="C18" s="9">
        <v>844</v>
      </c>
      <c r="D18" s="9">
        <v>69</v>
      </c>
      <c r="E18" s="10">
        <v>913</v>
      </c>
    </row>
    <row r="19" spans="1:5" ht="15" customHeight="1" x14ac:dyDescent="0.2">
      <c r="A19" s="57"/>
      <c r="B19" s="8" t="s">
        <v>158</v>
      </c>
      <c r="C19" s="9">
        <v>21</v>
      </c>
      <c r="D19" s="9">
        <v>0</v>
      </c>
      <c r="E19" s="10">
        <v>21</v>
      </c>
    </row>
    <row r="20" spans="1:5" ht="15" customHeight="1" x14ac:dyDescent="0.2">
      <c r="A20" s="57"/>
      <c r="B20" s="8" t="s">
        <v>159</v>
      </c>
      <c r="C20" s="9">
        <v>20</v>
      </c>
      <c r="D20" s="9">
        <v>2</v>
      </c>
      <c r="E20" s="10">
        <v>22</v>
      </c>
    </row>
    <row r="21" spans="1:5" ht="15" customHeight="1" x14ac:dyDescent="0.2">
      <c r="A21" s="57"/>
      <c r="B21" s="8" t="s">
        <v>19</v>
      </c>
      <c r="C21" s="9">
        <v>183</v>
      </c>
      <c r="D21" s="9">
        <v>107</v>
      </c>
      <c r="E21" s="10">
        <v>290</v>
      </c>
    </row>
    <row r="22" spans="1:5" ht="15" customHeight="1" x14ac:dyDescent="0.2">
      <c r="A22" s="57"/>
      <c r="B22" s="8" t="s">
        <v>20</v>
      </c>
      <c r="C22" s="9">
        <v>164</v>
      </c>
      <c r="D22" s="9">
        <v>96</v>
      </c>
      <c r="E22" s="10">
        <v>260</v>
      </c>
    </row>
    <row r="23" spans="1:5" ht="15" customHeight="1" x14ac:dyDescent="0.2">
      <c r="A23" s="58"/>
      <c r="B23" s="13" t="s">
        <v>5</v>
      </c>
      <c r="C23" s="14">
        <f>SUM(C7:C22)</f>
        <v>1941</v>
      </c>
      <c r="D23" s="14">
        <f t="shared" ref="D23:E23" si="0">SUM(D7:D22)</f>
        <v>371</v>
      </c>
      <c r="E23" s="14">
        <f t="shared" si="0"/>
        <v>2312</v>
      </c>
    </row>
    <row r="24" spans="1:5" ht="15" customHeight="1" x14ac:dyDescent="0.2">
      <c r="A24" s="56" t="s">
        <v>21</v>
      </c>
      <c r="B24" s="8" t="s">
        <v>22</v>
      </c>
      <c r="C24" s="9">
        <v>13</v>
      </c>
      <c r="D24" s="9">
        <v>21</v>
      </c>
      <c r="E24" s="10">
        <v>34</v>
      </c>
    </row>
    <row r="25" spans="1:5" ht="15" customHeight="1" x14ac:dyDescent="0.2">
      <c r="A25" s="57"/>
      <c r="B25" s="8" t="s">
        <v>23</v>
      </c>
      <c r="C25" s="9">
        <v>450</v>
      </c>
      <c r="D25" s="9">
        <v>426</v>
      </c>
      <c r="E25" s="10">
        <v>876</v>
      </c>
    </row>
    <row r="26" spans="1:5" ht="15" customHeight="1" x14ac:dyDescent="0.2">
      <c r="A26" s="57"/>
      <c r="B26" s="8" t="s">
        <v>24</v>
      </c>
      <c r="C26" s="9">
        <v>123</v>
      </c>
      <c r="D26" s="9">
        <v>156</v>
      </c>
      <c r="E26" s="10">
        <v>279</v>
      </c>
    </row>
    <row r="27" spans="1:5" ht="15" customHeight="1" x14ac:dyDescent="0.2">
      <c r="A27" s="57"/>
      <c r="B27" s="8" t="s">
        <v>25</v>
      </c>
      <c r="C27" s="9">
        <v>277</v>
      </c>
      <c r="D27" s="9">
        <v>261</v>
      </c>
      <c r="E27" s="10">
        <v>538</v>
      </c>
    </row>
    <row r="28" spans="1:5" ht="15" customHeight="1" x14ac:dyDescent="0.2">
      <c r="A28" s="57"/>
      <c r="B28" s="8" t="s">
        <v>26</v>
      </c>
      <c r="C28" s="9">
        <v>437</v>
      </c>
      <c r="D28" s="9">
        <v>215</v>
      </c>
      <c r="E28" s="10">
        <v>652</v>
      </c>
    </row>
    <row r="29" spans="1:5" ht="15" customHeight="1" x14ac:dyDescent="0.2">
      <c r="A29" s="57"/>
      <c r="B29" s="8" t="s">
        <v>27</v>
      </c>
      <c r="C29" s="9">
        <v>196</v>
      </c>
      <c r="D29" s="9">
        <v>93</v>
      </c>
      <c r="E29" s="10">
        <v>289</v>
      </c>
    </row>
    <row r="30" spans="1:5" ht="15" customHeight="1" x14ac:dyDescent="0.2">
      <c r="A30" s="57"/>
      <c r="B30" s="8" t="s">
        <v>28</v>
      </c>
      <c r="C30" s="9">
        <v>107</v>
      </c>
      <c r="D30" s="9">
        <v>125</v>
      </c>
      <c r="E30" s="10">
        <v>232</v>
      </c>
    </row>
    <row r="31" spans="1:5" ht="15" customHeight="1" x14ac:dyDescent="0.2">
      <c r="A31" s="57"/>
      <c r="B31" s="8" t="s">
        <v>29</v>
      </c>
      <c r="C31" s="9">
        <v>43</v>
      </c>
      <c r="D31" s="9">
        <v>75</v>
      </c>
      <c r="E31" s="10">
        <v>118</v>
      </c>
    </row>
    <row r="32" spans="1:5" ht="15" customHeight="1" x14ac:dyDescent="0.2">
      <c r="A32" s="57"/>
      <c r="B32" s="8" t="s">
        <v>30</v>
      </c>
      <c r="C32" s="9">
        <v>137</v>
      </c>
      <c r="D32" s="9">
        <v>67</v>
      </c>
      <c r="E32" s="10">
        <v>204</v>
      </c>
    </row>
    <row r="33" spans="1:5" ht="15" customHeight="1" x14ac:dyDescent="0.2">
      <c r="A33" s="57"/>
      <c r="B33" s="8" t="s">
        <v>31</v>
      </c>
      <c r="C33" s="9">
        <v>5</v>
      </c>
      <c r="D33" s="9">
        <v>3</v>
      </c>
      <c r="E33" s="10">
        <v>8</v>
      </c>
    </row>
    <row r="34" spans="1:5" ht="15" customHeight="1" x14ac:dyDescent="0.2">
      <c r="A34" s="57"/>
      <c r="B34" s="13" t="s">
        <v>5</v>
      </c>
      <c r="C34" s="14">
        <f>SUM(C24:C33)</f>
        <v>1788</v>
      </c>
      <c r="D34" s="14">
        <f t="shared" ref="D34" si="1">SUM(D24:D33)</f>
        <v>1442</v>
      </c>
      <c r="E34" s="14">
        <f t="shared" ref="E34" si="2">SUM(E24:E33)</f>
        <v>3230</v>
      </c>
    </row>
    <row r="35" spans="1:5" ht="15" customHeight="1" x14ac:dyDescent="0.2">
      <c r="A35" s="56" t="s">
        <v>32</v>
      </c>
      <c r="B35" s="8" t="s">
        <v>33</v>
      </c>
      <c r="C35" s="9">
        <v>118</v>
      </c>
      <c r="D35" s="9">
        <v>249</v>
      </c>
      <c r="E35" s="10">
        <v>367</v>
      </c>
    </row>
    <row r="36" spans="1:5" ht="15" customHeight="1" x14ac:dyDescent="0.2">
      <c r="A36" s="57"/>
      <c r="B36" s="8" t="s">
        <v>34</v>
      </c>
      <c r="C36" s="9">
        <v>106</v>
      </c>
      <c r="D36" s="9">
        <v>165</v>
      </c>
      <c r="E36" s="10">
        <v>271</v>
      </c>
    </row>
    <row r="37" spans="1:5" ht="15" customHeight="1" x14ac:dyDescent="0.2">
      <c r="A37" s="57"/>
      <c r="B37" s="8" t="s">
        <v>35</v>
      </c>
      <c r="C37" s="9">
        <v>102</v>
      </c>
      <c r="D37" s="9">
        <v>148</v>
      </c>
      <c r="E37" s="10">
        <v>250</v>
      </c>
    </row>
    <row r="38" spans="1:5" ht="15" customHeight="1" x14ac:dyDescent="0.2">
      <c r="A38" s="57"/>
      <c r="B38" s="8" t="s">
        <v>36</v>
      </c>
      <c r="C38" s="9">
        <v>150</v>
      </c>
      <c r="D38" s="9">
        <v>170</v>
      </c>
      <c r="E38" s="10">
        <v>320</v>
      </c>
    </row>
    <row r="39" spans="1:5" ht="15" customHeight="1" x14ac:dyDescent="0.2">
      <c r="A39" s="57"/>
      <c r="B39" s="8" t="s">
        <v>37</v>
      </c>
      <c r="C39" s="9">
        <v>44</v>
      </c>
      <c r="D39" s="9">
        <v>188</v>
      </c>
      <c r="E39" s="10">
        <v>232</v>
      </c>
    </row>
    <row r="40" spans="1:5" ht="15" customHeight="1" x14ac:dyDescent="0.2">
      <c r="A40" s="57"/>
      <c r="B40" s="8" t="s">
        <v>38</v>
      </c>
      <c r="C40" s="9">
        <v>69</v>
      </c>
      <c r="D40" s="9">
        <v>174</v>
      </c>
      <c r="E40" s="10">
        <v>243</v>
      </c>
    </row>
    <row r="41" spans="1:5" ht="15" customHeight="1" x14ac:dyDescent="0.2">
      <c r="A41" s="57"/>
      <c r="B41" s="8" t="s">
        <v>39</v>
      </c>
      <c r="C41" s="9">
        <v>78</v>
      </c>
      <c r="D41" s="9">
        <v>175</v>
      </c>
      <c r="E41" s="10">
        <v>253</v>
      </c>
    </row>
    <row r="42" spans="1:5" ht="15" customHeight="1" x14ac:dyDescent="0.2">
      <c r="A42" s="57"/>
      <c r="B42" s="8" t="s">
        <v>40</v>
      </c>
      <c r="C42" s="9">
        <v>14</v>
      </c>
      <c r="D42" s="9">
        <v>32</v>
      </c>
      <c r="E42" s="10">
        <v>46</v>
      </c>
    </row>
    <row r="43" spans="1:5" ht="15" customHeight="1" x14ac:dyDescent="0.2">
      <c r="A43" s="57"/>
      <c r="B43" s="8" t="s">
        <v>41</v>
      </c>
      <c r="C43" s="9">
        <v>1</v>
      </c>
      <c r="D43" s="9">
        <v>4</v>
      </c>
      <c r="E43" s="10">
        <v>5</v>
      </c>
    </row>
    <row r="44" spans="1:5" ht="15" customHeight="1" x14ac:dyDescent="0.2">
      <c r="A44" s="57"/>
      <c r="B44" s="8" t="s">
        <v>42</v>
      </c>
      <c r="C44" s="9">
        <v>1</v>
      </c>
      <c r="D44" s="9">
        <v>1</v>
      </c>
      <c r="E44" s="10">
        <v>2</v>
      </c>
    </row>
    <row r="45" spans="1:5" ht="15" customHeight="1" x14ac:dyDescent="0.2">
      <c r="A45" s="57"/>
      <c r="B45" s="13" t="s">
        <v>5</v>
      </c>
      <c r="C45" s="14">
        <f>SUM(C35:C44)</f>
        <v>683</v>
      </c>
      <c r="D45" s="14">
        <f t="shared" ref="D45:E45" si="3">SUM(D35:D44)</f>
        <v>1306</v>
      </c>
      <c r="E45" s="14">
        <f t="shared" si="3"/>
        <v>1989</v>
      </c>
    </row>
    <row r="46" spans="1:5" ht="15" customHeight="1" x14ac:dyDescent="0.2">
      <c r="A46" s="56" t="s">
        <v>43</v>
      </c>
      <c r="B46" s="8" t="s">
        <v>44</v>
      </c>
      <c r="C46" s="9">
        <v>4</v>
      </c>
      <c r="D46" s="9">
        <v>0</v>
      </c>
      <c r="E46" s="10">
        <v>4</v>
      </c>
    </row>
    <row r="47" spans="1:5" ht="15" customHeight="1" x14ac:dyDescent="0.2">
      <c r="A47" s="57"/>
      <c r="B47" s="8" t="s">
        <v>45</v>
      </c>
      <c r="C47" s="9">
        <v>11</v>
      </c>
      <c r="D47" s="9">
        <v>5</v>
      </c>
      <c r="E47" s="10">
        <v>16</v>
      </c>
    </row>
    <row r="48" spans="1:5" ht="15" customHeight="1" x14ac:dyDescent="0.2">
      <c r="A48" s="57"/>
      <c r="B48" s="8" t="s">
        <v>46</v>
      </c>
      <c r="C48" s="9">
        <v>1</v>
      </c>
      <c r="D48" s="9">
        <v>0</v>
      </c>
      <c r="E48" s="10">
        <v>1</v>
      </c>
    </row>
    <row r="49" spans="1:5" ht="15" customHeight="1" x14ac:dyDescent="0.2">
      <c r="A49" s="57"/>
      <c r="B49" s="8" t="s">
        <v>47</v>
      </c>
      <c r="C49" s="9">
        <v>202</v>
      </c>
      <c r="D49" s="9">
        <v>154</v>
      </c>
      <c r="E49" s="10">
        <v>356</v>
      </c>
    </row>
    <row r="50" spans="1:5" ht="15" customHeight="1" x14ac:dyDescent="0.2">
      <c r="A50" s="57"/>
      <c r="B50" s="8" t="s">
        <v>48</v>
      </c>
      <c r="C50" s="9">
        <v>11</v>
      </c>
      <c r="D50" s="9">
        <v>11</v>
      </c>
      <c r="E50" s="10">
        <v>22</v>
      </c>
    </row>
    <row r="51" spans="1:5" ht="15" customHeight="1" x14ac:dyDescent="0.2">
      <c r="A51" s="57"/>
      <c r="B51" s="8" t="s">
        <v>49</v>
      </c>
      <c r="C51" s="9">
        <v>77</v>
      </c>
      <c r="D51" s="9">
        <v>46</v>
      </c>
      <c r="E51" s="10">
        <v>123</v>
      </c>
    </row>
    <row r="52" spans="1:5" ht="15" customHeight="1" x14ac:dyDescent="0.2">
      <c r="A52" s="57"/>
      <c r="B52" s="8" t="s">
        <v>50</v>
      </c>
      <c r="C52" s="9">
        <v>257</v>
      </c>
      <c r="D52" s="9">
        <v>69</v>
      </c>
      <c r="E52" s="10">
        <v>326</v>
      </c>
    </row>
    <row r="53" spans="1:5" ht="15" customHeight="1" x14ac:dyDescent="0.2">
      <c r="A53" s="57"/>
      <c r="B53" s="8" t="s">
        <v>51</v>
      </c>
      <c r="C53" s="9">
        <v>83</v>
      </c>
      <c r="D53" s="9">
        <v>21</v>
      </c>
      <c r="E53" s="10">
        <v>104</v>
      </c>
    </row>
    <row r="54" spans="1:5" ht="15" customHeight="1" x14ac:dyDescent="0.2">
      <c r="A54" s="57"/>
      <c r="B54" s="8" t="s">
        <v>52</v>
      </c>
      <c r="C54" s="9">
        <v>40</v>
      </c>
      <c r="D54" s="9">
        <v>16</v>
      </c>
      <c r="E54" s="10">
        <v>56</v>
      </c>
    </row>
    <row r="55" spans="1:5" ht="15" customHeight="1" x14ac:dyDescent="0.2">
      <c r="A55" s="57"/>
      <c r="B55" s="8" t="s">
        <v>53</v>
      </c>
      <c r="C55" s="9">
        <v>164</v>
      </c>
      <c r="D55" s="9">
        <v>85</v>
      </c>
      <c r="E55" s="10">
        <v>249</v>
      </c>
    </row>
    <row r="56" spans="1:5" ht="15" customHeight="1" x14ac:dyDescent="0.2">
      <c r="A56" s="57"/>
      <c r="B56" s="8" t="s">
        <v>54</v>
      </c>
      <c r="C56" s="9">
        <v>160</v>
      </c>
      <c r="D56" s="9">
        <v>70</v>
      </c>
      <c r="E56" s="10">
        <v>230</v>
      </c>
    </row>
    <row r="57" spans="1:5" ht="15" customHeight="1" x14ac:dyDescent="0.2">
      <c r="A57" s="57"/>
      <c r="B57" s="8" t="s">
        <v>55</v>
      </c>
      <c r="C57" s="9">
        <v>183</v>
      </c>
      <c r="D57" s="9">
        <v>100</v>
      </c>
      <c r="E57" s="10">
        <v>283</v>
      </c>
    </row>
    <row r="58" spans="1:5" ht="15" customHeight="1" x14ac:dyDescent="0.2">
      <c r="A58" s="57"/>
      <c r="B58" s="8" t="s">
        <v>56</v>
      </c>
      <c r="C58" s="9">
        <v>256</v>
      </c>
      <c r="D58" s="9">
        <v>224</v>
      </c>
      <c r="E58" s="10">
        <v>480</v>
      </c>
    </row>
    <row r="59" spans="1:5" ht="15" customHeight="1" x14ac:dyDescent="0.2">
      <c r="A59" s="57"/>
      <c r="B59" s="8" t="s">
        <v>57</v>
      </c>
      <c r="C59" s="9">
        <v>50</v>
      </c>
      <c r="D59" s="9">
        <v>43</v>
      </c>
      <c r="E59" s="10">
        <v>93</v>
      </c>
    </row>
    <row r="60" spans="1:5" ht="15" customHeight="1" x14ac:dyDescent="0.2">
      <c r="A60" s="57"/>
      <c r="B60" s="8" t="s">
        <v>58</v>
      </c>
      <c r="C60" s="9">
        <v>1</v>
      </c>
      <c r="D60" s="9">
        <v>0</v>
      </c>
      <c r="E60" s="10">
        <v>1</v>
      </c>
    </row>
    <row r="61" spans="1:5" ht="15" customHeight="1" x14ac:dyDescent="0.2">
      <c r="A61" s="57"/>
      <c r="B61" s="8" t="s">
        <v>59</v>
      </c>
      <c r="C61" s="9">
        <v>2</v>
      </c>
      <c r="D61" s="9">
        <v>1</v>
      </c>
      <c r="E61" s="10">
        <v>3</v>
      </c>
    </row>
    <row r="62" spans="1:5" ht="15" customHeight="1" x14ac:dyDescent="0.2">
      <c r="A62" s="58"/>
      <c r="B62" s="8" t="s">
        <v>60</v>
      </c>
      <c r="C62" s="9">
        <v>49</v>
      </c>
      <c r="D62" s="9">
        <v>70</v>
      </c>
      <c r="E62" s="10">
        <v>119</v>
      </c>
    </row>
    <row r="63" spans="1:5" ht="15" customHeight="1" x14ac:dyDescent="0.2">
      <c r="A63" s="59"/>
      <c r="B63" s="13" t="s">
        <v>5</v>
      </c>
      <c r="C63" s="14">
        <f>SUM(C46:C62)</f>
        <v>1551</v>
      </c>
      <c r="D63" s="14">
        <f t="shared" ref="D63:E63" si="4">SUM(D46:D62)</f>
        <v>915</v>
      </c>
      <c r="E63" s="14">
        <f t="shared" si="4"/>
        <v>2466</v>
      </c>
    </row>
    <row r="64" spans="1:5" ht="15" customHeight="1" x14ac:dyDescent="0.2">
      <c r="A64" s="56" t="s">
        <v>61</v>
      </c>
      <c r="B64" s="8" t="s">
        <v>62</v>
      </c>
      <c r="C64" s="9">
        <v>0</v>
      </c>
      <c r="D64" s="9">
        <v>1</v>
      </c>
      <c r="E64" s="10">
        <v>1</v>
      </c>
    </row>
    <row r="65" spans="1:5" ht="15" customHeight="1" x14ac:dyDescent="0.2">
      <c r="A65" s="57"/>
      <c r="B65" s="8" t="s">
        <v>63</v>
      </c>
      <c r="C65" s="9">
        <v>16</v>
      </c>
      <c r="D65" s="9">
        <v>599</v>
      </c>
      <c r="E65" s="10">
        <v>615</v>
      </c>
    </row>
    <row r="66" spans="1:5" ht="15" customHeight="1" x14ac:dyDescent="0.2">
      <c r="A66" s="57"/>
      <c r="B66" s="8" t="s">
        <v>64</v>
      </c>
      <c r="C66" s="9">
        <v>219</v>
      </c>
      <c r="D66" s="9">
        <v>939</v>
      </c>
      <c r="E66" s="10">
        <v>1158</v>
      </c>
    </row>
    <row r="67" spans="1:5" ht="15" customHeight="1" x14ac:dyDescent="0.2">
      <c r="A67" s="57"/>
      <c r="B67" s="8" t="s">
        <v>65</v>
      </c>
      <c r="C67" s="9">
        <v>47</v>
      </c>
      <c r="D67" s="9">
        <v>279</v>
      </c>
      <c r="E67" s="10">
        <v>326</v>
      </c>
    </row>
    <row r="68" spans="1:5" ht="15" customHeight="1" x14ac:dyDescent="0.2">
      <c r="A68" s="57"/>
      <c r="B68" s="8" t="s">
        <v>66</v>
      </c>
      <c r="C68" s="9">
        <v>38</v>
      </c>
      <c r="D68" s="9">
        <v>261</v>
      </c>
      <c r="E68" s="10">
        <v>299</v>
      </c>
    </row>
    <row r="69" spans="1:5" ht="15" customHeight="1" x14ac:dyDescent="0.2">
      <c r="A69" s="57"/>
      <c r="B69" s="8" t="s">
        <v>67</v>
      </c>
      <c r="C69" s="9">
        <v>3</v>
      </c>
      <c r="D69" s="9">
        <v>15</v>
      </c>
      <c r="E69" s="10">
        <v>18</v>
      </c>
    </row>
    <row r="70" spans="1:5" ht="15" customHeight="1" x14ac:dyDescent="0.2">
      <c r="A70" s="57"/>
      <c r="B70" s="8" t="s">
        <v>68</v>
      </c>
      <c r="C70" s="9">
        <v>4</v>
      </c>
      <c r="D70" s="9">
        <v>34</v>
      </c>
      <c r="E70" s="10">
        <v>38</v>
      </c>
    </row>
    <row r="71" spans="1:5" ht="15" customHeight="1" x14ac:dyDescent="0.2">
      <c r="A71" s="57"/>
      <c r="B71" s="8" t="s">
        <v>69</v>
      </c>
      <c r="C71" s="9">
        <v>0</v>
      </c>
      <c r="D71" s="9">
        <v>2</v>
      </c>
      <c r="E71" s="10">
        <v>2</v>
      </c>
    </row>
    <row r="72" spans="1:5" ht="15" customHeight="1" x14ac:dyDescent="0.2">
      <c r="A72" s="57"/>
      <c r="B72" s="8" t="s">
        <v>70</v>
      </c>
      <c r="C72" s="9">
        <v>0</v>
      </c>
      <c r="D72" s="9">
        <v>1</v>
      </c>
      <c r="E72" s="10">
        <v>1</v>
      </c>
    </row>
    <row r="73" spans="1:5" ht="15" customHeight="1" x14ac:dyDescent="0.2">
      <c r="A73" s="57"/>
      <c r="B73" s="13" t="s">
        <v>5</v>
      </c>
      <c r="C73" s="14">
        <f>SUM(C64:C72)</f>
        <v>327</v>
      </c>
      <c r="D73" s="14">
        <f t="shared" ref="D73:E73" si="5">SUM(D64:D72)</f>
        <v>2131</v>
      </c>
      <c r="E73" s="14">
        <f t="shared" si="5"/>
        <v>2458</v>
      </c>
    </row>
    <row r="74" spans="1:5" ht="15" customHeight="1" x14ac:dyDescent="0.2">
      <c r="A74" s="56" t="s">
        <v>71</v>
      </c>
      <c r="B74" s="8" t="s">
        <v>72</v>
      </c>
      <c r="C74" s="9">
        <v>102</v>
      </c>
      <c r="D74" s="9">
        <v>210</v>
      </c>
      <c r="E74" s="10">
        <v>312</v>
      </c>
    </row>
    <row r="75" spans="1:5" ht="15" customHeight="1" x14ac:dyDescent="0.2">
      <c r="A75" s="57"/>
      <c r="B75" s="8" t="s">
        <v>73</v>
      </c>
      <c r="C75" s="9">
        <v>382</v>
      </c>
      <c r="D75" s="9">
        <v>705</v>
      </c>
      <c r="E75" s="10">
        <v>1087</v>
      </c>
    </row>
    <row r="76" spans="1:5" ht="15" customHeight="1" x14ac:dyDescent="0.2">
      <c r="A76" s="57"/>
      <c r="B76" s="8" t="s">
        <v>74</v>
      </c>
      <c r="C76" s="9">
        <v>73</v>
      </c>
      <c r="D76" s="9">
        <v>243</v>
      </c>
      <c r="E76" s="10">
        <v>316</v>
      </c>
    </row>
    <row r="77" spans="1:5" ht="15" customHeight="1" x14ac:dyDescent="0.2">
      <c r="A77" s="57"/>
      <c r="B77" s="8" t="s">
        <v>75</v>
      </c>
      <c r="C77" s="9">
        <v>16</v>
      </c>
      <c r="D77" s="9">
        <v>25</v>
      </c>
      <c r="E77" s="10">
        <v>41</v>
      </c>
    </row>
    <row r="78" spans="1:5" ht="15" customHeight="1" x14ac:dyDescent="0.2">
      <c r="A78" s="57"/>
      <c r="B78" s="8" t="s">
        <v>76</v>
      </c>
      <c r="C78" s="9">
        <v>118</v>
      </c>
      <c r="D78" s="9">
        <v>152</v>
      </c>
      <c r="E78" s="10">
        <v>270</v>
      </c>
    </row>
    <row r="79" spans="1:5" ht="15" customHeight="1" x14ac:dyDescent="0.2">
      <c r="A79" s="57"/>
      <c r="B79" s="8" t="s">
        <v>77</v>
      </c>
      <c r="C79" s="9">
        <v>9</v>
      </c>
      <c r="D79" s="9">
        <v>22</v>
      </c>
      <c r="E79" s="10">
        <v>31</v>
      </c>
    </row>
    <row r="80" spans="1:5" ht="15" customHeight="1" x14ac:dyDescent="0.2">
      <c r="A80" s="57"/>
      <c r="B80" s="13" t="s">
        <v>5</v>
      </c>
      <c r="C80" s="14">
        <f>SUM(C74:C79)</f>
        <v>700</v>
      </c>
      <c r="D80" s="14">
        <f t="shared" ref="D80:E80" si="6">SUM(D74:D79)</f>
        <v>1357</v>
      </c>
      <c r="E80" s="14">
        <f t="shared" si="6"/>
        <v>2057</v>
      </c>
    </row>
    <row r="81" spans="1:5" ht="15" customHeight="1" x14ac:dyDescent="0.2">
      <c r="A81" s="56" t="s">
        <v>78</v>
      </c>
      <c r="B81" s="8" t="s">
        <v>79</v>
      </c>
      <c r="C81" s="9">
        <v>321</v>
      </c>
      <c r="D81" s="9">
        <v>202</v>
      </c>
      <c r="E81" s="10">
        <v>523</v>
      </c>
    </row>
    <row r="82" spans="1:5" ht="15" customHeight="1" x14ac:dyDescent="0.2">
      <c r="A82" s="57"/>
      <c r="B82" s="8" t="s">
        <v>80</v>
      </c>
      <c r="C82" s="9">
        <v>11</v>
      </c>
      <c r="D82" s="9">
        <v>10</v>
      </c>
      <c r="E82" s="10">
        <v>21</v>
      </c>
    </row>
    <row r="83" spans="1:5" ht="15" customHeight="1" x14ac:dyDescent="0.2">
      <c r="A83" s="57"/>
      <c r="B83" s="8" t="s">
        <v>81</v>
      </c>
      <c r="C83" s="9">
        <v>187</v>
      </c>
      <c r="D83" s="9">
        <v>274</v>
      </c>
      <c r="E83" s="10">
        <v>461</v>
      </c>
    </row>
    <row r="84" spans="1:5" ht="15" customHeight="1" x14ac:dyDescent="0.2">
      <c r="A84" s="57"/>
      <c r="B84" s="8" t="s">
        <v>82</v>
      </c>
      <c r="C84" s="9">
        <v>13</v>
      </c>
      <c r="D84" s="9">
        <v>2</v>
      </c>
      <c r="E84" s="10">
        <v>15</v>
      </c>
    </row>
    <row r="85" spans="1:5" ht="15" customHeight="1" x14ac:dyDescent="0.2">
      <c r="A85" s="57"/>
      <c r="B85" s="8" t="s">
        <v>83</v>
      </c>
      <c r="C85" s="9">
        <v>7</v>
      </c>
      <c r="D85" s="9">
        <v>6</v>
      </c>
      <c r="E85" s="10">
        <v>13</v>
      </c>
    </row>
    <row r="86" spans="1:5" ht="15" customHeight="1" x14ac:dyDescent="0.2">
      <c r="A86" s="57"/>
      <c r="B86" s="13" t="s">
        <v>5</v>
      </c>
      <c r="C86" s="14">
        <f>SUM(C81:C85)</f>
        <v>539</v>
      </c>
      <c r="D86" s="14">
        <f t="shared" ref="D86:E86" si="7">SUM(D81:D85)</f>
        <v>494</v>
      </c>
      <c r="E86" s="14">
        <f t="shared" si="7"/>
        <v>1033</v>
      </c>
    </row>
    <row r="87" spans="1:5" ht="15" customHeight="1" x14ac:dyDescent="0.2">
      <c r="A87" s="56" t="s">
        <v>84</v>
      </c>
      <c r="B87" s="8" t="s">
        <v>85</v>
      </c>
      <c r="C87" s="9">
        <v>102</v>
      </c>
      <c r="D87" s="9">
        <v>198</v>
      </c>
      <c r="E87" s="10">
        <v>300</v>
      </c>
    </row>
    <row r="88" spans="1:5" ht="15" customHeight="1" x14ac:dyDescent="0.2">
      <c r="A88" s="57"/>
      <c r="B88" s="8" t="s">
        <v>86</v>
      </c>
      <c r="C88" s="9">
        <v>395</v>
      </c>
      <c r="D88" s="9">
        <v>626</v>
      </c>
      <c r="E88" s="10">
        <v>1021</v>
      </c>
    </row>
    <row r="89" spans="1:5" ht="15" customHeight="1" x14ac:dyDescent="0.2">
      <c r="A89" s="57"/>
      <c r="B89" s="8" t="s">
        <v>87</v>
      </c>
      <c r="C89" s="9">
        <v>206</v>
      </c>
      <c r="D89" s="9">
        <v>366</v>
      </c>
      <c r="E89" s="10">
        <v>572</v>
      </c>
    </row>
    <row r="90" spans="1:5" ht="15" customHeight="1" x14ac:dyDescent="0.2">
      <c r="A90" s="57"/>
      <c r="B90" s="8" t="s">
        <v>88</v>
      </c>
      <c r="C90" s="9">
        <v>103</v>
      </c>
      <c r="D90" s="9">
        <v>155</v>
      </c>
      <c r="E90" s="10">
        <v>258</v>
      </c>
    </row>
    <row r="91" spans="1:5" ht="15" customHeight="1" x14ac:dyDescent="0.2">
      <c r="A91" s="57"/>
      <c r="B91" s="13" t="s">
        <v>5</v>
      </c>
      <c r="C91" s="14">
        <f>SUM(C87:C90)</f>
        <v>806</v>
      </c>
      <c r="D91" s="14">
        <f t="shared" ref="D91:E91" si="8">SUM(D87:D90)</f>
        <v>1345</v>
      </c>
      <c r="E91" s="14">
        <f t="shared" si="8"/>
        <v>2151</v>
      </c>
    </row>
    <row r="92" spans="1:5" ht="15" customHeight="1" x14ac:dyDescent="0.2">
      <c r="A92" s="56" t="s">
        <v>89</v>
      </c>
      <c r="B92" s="8" t="s">
        <v>90</v>
      </c>
      <c r="C92" s="9">
        <v>70</v>
      </c>
      <c r="D92" s="9">
        <v>185</v>
      </c>
      <c r="E92" s="10">
        <v>255</v>
      </c>
    </row>
    <row r="93" spans="1:5" ht="15" customHeight="1" x14ac:dyDescent="0.2">
      <c r="A93" s="57"/>
      <c r="B93" s="8" t="s">
        <v>91</v>
      </c>
      <c r="C93" s="9">
        <v>127</v>
      </c>
      <c r="D93" s="9">
        <v>166</v>
      </c>
      <c r="E93" s="10">
        <v>293</v>
      </c>
    </row>
    <row r="94" spans="1:5" ht="15" customHeight="1" x14ac:dyDescent="0.2">
      <c r="A94" s="57"/>
      <c r="B94" s="8" t="s">
        <v>92</v>
      </c>
      <c r="C94" s="9">
        <v>60</v>
      </c>
      <c r="D94" s="9">
        <v>238</v>
      </c>
      <c r="E94" s="10">
        <v>298</v>
      </c>
    </row>
    <row r="95" spans="1:5" ht="15" customHeight="1" x14ac:dyDescent="0.2">
      <c r="A95" s="57"/>
      <c r="B95" s="8" t="s">
        <v>93</v>
      </c>
      <c r="C95" s="9">
        <v>22</v>
      </c>
      <c r="D95" s="9">
        <v>36</v>
      </c>
      <c r="E95" s="10">
        <v>58</v>
      </c>
    </row>
    <row r="96" spans="1:5" ht="15" customHeight="1" x14ac:dyDescent="0.2">
      <c r="A96" s="57"/>
      <c r="B96" s="8" t="s">
        <v>94</v>
      </c>
      <c r="C96" s="9">
        <v>20</v>
      </c>
      <c r="D96" s="9">
        <v>55</v>
      </c>
      <c r="E96" s="10">
        <v>75</v>
      </c>
    </row>
    <row r="97" spans="1:5" ht="15" customHeight="1" x14ac:dyDescent="0.2">
      <c r="A97" s="57"/>
      <c r="B97" s="8" t="s">
        <v>95</v>
      </c>
      <c r="C97" s="9">
        <v>12</v>
      </c>
      <c r="D97" s="9">
        <v>35</v>
      </c>
      <c r="E97" s="10">
        <v>47</v>
      </c>
    </row>
    <row r="98" spans="1:5" ht="15" customHeight="1" x14ac:dyDescent="0.2">
      <c r="A98" s="57"/>
      <c r="B98" s="8" t="s">
        <v>96</v>
      </c>
      <c r="C98" s="9">
        <v>18</v>
      </c>
      <c r="D98" s="9">
        <v>82</v>
      </c>
      <c r="E98" s="10">
        <v>100</v>
      </c>
    </row>
    <row r="99" spans="1:5" ht="15" customHeight="1" x14ac:dyDescent="0.2">
      <c r="A99" s="57"/>
      <c r="B99" s="8" t="s">
        <v>97</v>
      </c>
      <c r="C99" s="9">
        <v>19</v>
      </c>
      <c r="D99" s="9">
        <v>76</v>
      </c>
      <c r="E99" s="10">
        <v>95</v>
      </c>
    </row>
    <row r="100" spans="1:5" ht="15" customHeight="1" x14ac:dyDescent="0.2">
      <c r="A100" s="57"/>
      <c r="B100" s="8" t="s">
        <v>98</v>
      </c>
      <c r="C100" s="9">
        <v>8</v>
      </c>
      <c r="D100" s="9">
        <v>14</v>
      </c>
      <c r="E100" s="10">
        <v>22</v>
      </c>
    </row>
    <row r="101" spans="1:5" ht="15" customHeight="1" x14ac:dyDescent="0.2">
      <c r="A101" s="57"/>
      <c r="B101" s="8" t="s">
        <v>99</v>
      </c>
      <c r="C101" s="9">
        <v>4</v>
      </c>
      <c r="D101" s="9">
        <v>6</v>
      </c>
      <c r="E101" s="10">
        <v>10</v>
      </c>
    </row>
    <row r="102" spans="1:5" ht="15" customHeight="1" x14ac:dyDescent="0.2">
      <c r="A102" s="57"/>
      <c r="B102" s="8" t="s">
        <v>100</v>
      </c>
      <c r="C102" s="9">
        <v>12</v>
      </c>
      <c r="D102" s="9">
        <v>42</v>
      </c>
      <c r="E102" s="10">
        <v>54</v>
      </c>
    </row>
    <row r="103" spans="1:5" ht="15" customHeight="1" x14ac:dyDescent="0.2">
      <c r="A103" s="57"/>
      <c r="B103" s="8" t="s">
        <v>101</v>
      </c>
      <c r="C103" s="9">
        <v>1</v>
      </c>
      <c r="D103" s="9">
        <v>6</v>
      </c>
      <c r="E103" s="10">
        <v>7</v>
      </c>
    </row>
    <row r="104" spans="1:5" ht="15" customHeight="1" x14ac:dyDescent="0.2">
      <c r="A104" s="57"/>
      <c r="B104" s="8" t="s">
        <v>102</v>
      </c>
      <c r="C104" s="9">
        <v>13</v>
      </c>
      <c r="D104" s="9">
        <v>22</v>
      </c>
      <c r="E104" s="10">
        <v>35</v>
      </c>
    </row>
    <row r="105" spans="1:5" ht="15" customHeight="1" x14ac:dyDescent="0.2">
      <c r="A105" s="57"/>
      <c r="B105" s="8" t="s">
        <v>103</v>
      </c>
      <c r="C105" s="9">
        <v>0</v>
      </c>
      <c r="D105" s="9">
        <v>3</v>
      </c>
      <c r="E105" s="10">
        <v>3</v>
      </c>
    </row>
    <row r="106" spans="1:5" ht="15" customHeight="1" x14ac:dyDescent="0.2">
      <c r="A106" s="57"/>
      <c r="B106" s="8" t="s">
        <v>104</v>
      </c>
      <c r="C106" s="9">
        <v>7</v>
      </c>
      <c r="D106" s="9">
        <v>37</v>
      </c>
      <c r="E106" s="10">
        <v>44</v>
      </c>
    </row>
    <row r="107" spans="1:5" ht="15" customHeight="1" x14ac:dyDescent="0.2">
      <c r="A107" s="57"/>
      <c r="B107" s="8" t="s">
        <v>105</v>
      </c>
      <c r="C107" s="9">
        <v>123</v>
      </c>
      <c r="D107" s="9">
        <v>83</v>
      </c>
      <c r="E107" s="10">
        <v>206</v>
      </c>
    </row>
    <row r="108" spans="1:5" ht="15" customHeight="1" x14ac:dyDescent="0.2">
      <c r="A108" s="58"/>
      <c r="B108" s="8" t="s">
        <v>106</v>
      </c>
      <c r="C108" s="9">
        <v>201</v>
      </c>
      <c r="D108" s="9">
        <v>74</v>
      </c>
      <c r="E108" s="10">
        <v>275</v>
      </c>
    </row>
    <row r="109" spans="1:5" ht="15" customHeight="1" x14ac:dyDescent="0.2">
      <c r="A109" s="58"/>
      <c r="B109" s="8" t="s">
        <v>107</v>
      </c>
      <c r="C109" s="9">
        <v>356</v>
      </c>
      <c r="D109" s="9">
        <v>145</v>
      </c>
      <c r="E109" s="10">
        <v>501</v>
      </c>
    </row>
    <row r="110" spans="1:5" ht="15" customHeight="1" x14ac:dyDescent="0.2">
      <c r="A110" s="58"/>
      <c r="B110" s="8" t="s">
        <v>108</v>
      </c>
      <c r="C110" s="9">
        <v>62</v>
      </c>
      <c r="D110" s="9">
        <v>262</v>
      </c>
      <c r="E110" s="10">
        <v>324</v>
      </c>
    </row>
    <row r="111" spans="1:5" ht="15" customHeight="1" x14ac:dyDescent="0.2">
      <c r="A111" s="58"/>
      <c r="B111" s="8" t="s">
        <v>109</v>
      </c>
      <c r="C111" s="9">
        <v>72</v>
      </c>
      <c r="D111" s="9">
        <v>142</v>
      </c>
      <c r="E111" s="10">
        <v>214</v>
      </c>
    </row>
    <row r="112" spans="1:5" ht="15" customHeight="1" x14ac:dyDescent="0.2">
      <c r="A112" s="58"/>
      <c r="B112" s="8" t="s">
        <v>110</v>
      </c>
      <c r="C112" s="9">
        <v>25</v>
      </c>
      <c r="D112" s="9">
        <v>52</v>
      </c>
      <c r="E112" s="10">
        <v>77</v>
      </c>
    </row>
    <row r="113" spans="1:5" ht="15" customHeight="1" x14ac:dyDescent="0.2">
      <c r="A113" s="58"/>
      <c r="B113" s="8" t="s">
        <v>111</v>
      </c>
      <c r="C113" s="9">
        <v>35</v>
      </c>
      <c r="D113" s="9">
        <v>127</v>
      </c>
      <c r="E113" s="10">
        <v>162</v>
      </c>
    </row>
    <row r="114" spans="1:5" ht="15" customHeight="1" x14ac:dyDescent="0.2">
      <c r="A114" s="58"/>
      <c r="B114" s="8" t="s">
        <v>112</v>
      </c>
      <c r="C114" s="9">
        <v>106</v>
      </c>
      <c r="D114" s="9">
        <v>128</v>
      </c>
      <c r="E114" s="10">
        <v>234</v>
      </c>
    </row>
    <row r="115" spans="1:5" ht="15" customHeight="1" x14ac:dyDescent="0.2">
      <c r="A115" s="58"/>
      <c r="B115" s="8" t="s">
        <v>113</v>
      </c>
      <c r="C115" s="9">
        <v>6</v>
      </c>
      <c r="D115" s="9">
        <v>17</v>
      </c>
      <c r="E115" s="10">
        <v>23</v>
      </c>
    </row>
    <row r="116" spans="1:5" ht="15" customHeight="1" x14ac:dyDescent="0.2">
      <c r="A116" s="58"/>
      <c r="B116" s="8" t="s">
        <v>114</v>
      </c>
      <c r="C116" s="9">
        <v>1</v>
      </c>
      <c r="D116" s="9">
        <v>22</v>
      </c>
      <c r="E116" s="10">
        <v>23</v>
      </c>
    </row>
    <row r="117" spans="1:5" ht="15" customHeight="1" x14ac:dyDescent="0.2">
      <c r="A117" s="58"/>
      <c r="B117" s="8" t="s">
        <v>115</v>
      </c>
      <c r="C117" s="9">
        <v>0</v>
      </c>
      <c r="D117" s="9">
        <v>1</v>
      </c>
      <c r="E117" s="10">
        <v>1</v>
      </c>
    </row>
    <row r="118" spans="1:5" ht="15" customHeight="1" x14ac:dyDescent="0.2">
      <c r="A118" s="58"/>
      <c r="B118" s="8" t="s">
        <v>116</v>
      </c>
      <c r="C118" s="9">
        <v>4</v>
      </c>
      <c r="D118" s="9">
        <v>4</v>
      </c>
      <c r="E118" s="10">
        <v>8</v>
      </c>
    </row>
    <row r="119" spans="1:5" ht="15" customHeight="1" x14ac:dyDescent="0.2">
      <c r="A119" s="58"/>
      <c r="B119" s="8" t="s">
        <v>117</v>
      </c>
      <c r="C119" s="9">
        <v>1</v>
      </c>
      <c r="D119" s="9">
        <v>3</v>
      </c>
      <c r="E119" s="10">
        <v>4</v>
      </c>
    </row>
    <row r="120" spans="1:5" ht="15" customHeight="1" x14ac:dyDescent="0.2">
      <c r="A120" s="58"/>
      <c r="B120" s="8" t="s">
        <v>118</v>
      </c>
      <c r="C120" s="9">
        <v>2</v>
      </c>
      <c r="D120" s="9">
        <v>2</v>
      </c>
      <c r="E120" s="10">
        <v>4</v>
      </c>
    </row>
    <row r="121" spans="1:5" ht="15" customHeight="1" x14ac:dyDescent="0.2">
      <c r="A121" s="58"/>
      <c r="B121" s="8" t="s">
        <v>119</v>
      </c>
      <c r="C121" s="9">
        <v>1</v>
      </c>
      <c r="D121" s="9">
        <v>1</v>
      </c>
      <c r="E121" s="10">
        <v>2</v>
      </c>
    </row>
    <row r="122" spans="1:5" ht="15" customHeight="1" x14ac:dyDescent="0.2">
      <c r="A122" s="58"/>
      <c r="B122" s="8" t="s">
        <v>120</v>
      </c>
      <c r="C122" s="9">
        <v>2</v>
      </c>
      <c r="D122" s="9">
        <v>2</v>
      </c>
      <c r="E122" s="10">
        <v>4</v>
      </c>
    </row>
    <row r="123" spans="1:5" ht="15" customHeight="1" x14ac:dyDescent="0.2">
      <c r="A123" s="58"/>
      <c r="B123" s="8" t="s">
        <v>121</v>
      </c>
      <c r="C123" s="9">
        <v>0</v>
      </c>
      <c r="D123" s="9">
        <v>7</v>
      </c>
      <c r="E123" s="10">
        <v>7</v>
      </c>
    </row>
    <row r="124" spans="1:5" ht="15" customHeight="1" x14ac:dyDescent="0.2">
      <c r="A124" s="58"/>
      <c r="B124" s="8" t="s">
        <v>122</v>
      </c>
      <c r="C124" s="9">
        <v>0</v>
      </c>
      <c r="D124" s="9">
        <v>2</v>
      </c>
      <c r="E124" s="10">
        <v>2</v>
      </c>
    </row>
    <row r="125" spans="1:5" ht="15" customHeight="1" x14ac:dyDescent="0.2">
      <c r="A125" s="58"/>
      <c r="B125" s="8" t="s">
        <v>123</v>
      </c>
      <c r="C125" s="9">
        <v>0</v>
      </c>
      <c r="D125" s="9">
        <v>1</v>
      </c>
      <c r="E125" s="10">
        <v>1</v>
      </c>
    </row>
    <row r="126" spans="1:5" ht="15" customHeight="1" x14ac:dyDescent="0.2">
      <c r="A126" s="58"/>
      <c r="B126" s="8" t="s">
        <v>124</v>
      </c>
      <c r="C126" s="9">
        <v>1</v>
      </c>
      <c r="D126" s="9">
        <v>2</v>
      </c>
      <c r="E126" s="10">
        <v>3</v>
      </c>
    </row>
    <row r="127" spans="1:5" ht="15" customHeight="1" x14ac:dyDescent="0.2">
      <c r="A127" s="58"/>
      <c r="B127" s="8" t="s">
        <v>125</v>
      </c>
      <c r="C127" s="9">
        <v>3</v>
      </c>
      <c r="D127" s="9">
        <v>7</v>
      </c>
      <c r="E127" s="10">
        <v>10</v>
      </c>
    </row>
    <row r="128" spans="1:5" ht="15" customHeight="1" x14ac:dyDescent="0.2">
      <c r="A128" s="58"/>
      <c r="B128" s="8" t="s">
        <v>126</v>
      </c>
      <c r="C128" s="9">
        <v>2</v>
      </c>
      <c r="D128" s="9">
        <v>6</v>
      </c>
      <c r="E128" s="10">
        <v>8</v>
      </c>
    </row>
    <row r="129" spans="1:5" ht="15" customHeight="1" x14ac:dyDescent="0.2">
      <c r="A129" s="58"/>
      <c r="B129" s="8" t="s">
        <v>127</v>
      </c>
      <c r="C129" s="9">
        <v>0</v>
      </c>
      <c r="D129" s="9">
        <v>1</v>
      </c>
      <c r="E129" s="10">
        <v>1</v>
      </c>
    </row>
    <row r="130" spans="1:5" ht="15" customHeight="1" x14ac:dyDescent="0.2">
      <c r="A130" s="58"/>
      <c r="B130" s="8" t="s">
        <v>128</v>
      </c>
      <c r="C130" s="9">
        <v>14</v>
      </c>
      <c r="D130" s="9">
        <v>11</v>
      </c>
      <c r="E130" s="10">
        <v>25</v>
      </c>
    </row>
    <row r="131" spans="1:5" ht="15" customHeight="1" x14ac:dyDescent="0.2">
      <c r="A131" s="58"/>
      <c r="B131" s="8" t="s">
        <v>129</v>
      </c>
      <c r="C131" s="9">
        <v>7</v>
      </c>
      <c r="D131" s="9">
        <v>5</v>
      </c>
      <c r="E131" s="10">
        <v>12</v>
      </c>
    </row>
    <row r="132" spans="1:5" ht="15" customHeight="1" x14ac:dyDescent="0.2">
      <c r="A132" s="58"/>
      <c r="B132" s="8" t="s">
        <v>130</v>
      </c>
      <c r="C132" s="9">
        <v>4</v>
      </c>
      <c r="D132" s="9">
        <v>2</v>
      </c>
      <c r="E132" s="10">
        <v>6</v>
      </c>
    </row>
    <row r="133" spans="1:5" ht="15" customHeight="1" x14ac:dyDescent="0.2">
      <c r="A133" s="58"/>
      <c r="B133" s="8" t="s">
        <v>131</v>
      </c>
      <c r="C133" s="9">
        <v>26</v>
      </c>
      <c r="D133" s="9">
        <v>24</v>
      </c>
      <c r="E133" s="10">
        <v>50</v>
      </c>
    </row>
    <row r="134" spans="1:5" ht="15" customHeight="1" x14ac:dyDescent="0.2">
      <c r="A134" s="58"/>
      <c r="B134" s="8" t="s">
        <v>132</v>
      </c>
      <c r="C134" s="9">
        <v>8</v>
      </c>
      <c r="D134" s="9">
        <v>29</v>
      </c>
      <c r="E134" s="10">
        <v>37</v>
      </c>
    </row>
    <row r="135" spans="1:5" ht="15" customHeight="1" x14ac:dyDescent="0.2">
      <c r="A135" s="58"/>
      <c r="B135" s="8" t="s">
        <v>133</v>
      </c>
      <c r="C135" s="9">
        <v>0</v>
      </c>
      <c r="D135" s="9">
        <v>1</v>
      </c>
      <c r="E135" s="10">
        <v>1</v>
      </c>
    </row>
    <row r="136" spans="1:5" ht="15" customHeight="1" x14ac:dyDescent="0.2">
      <c r="A136" s="58"/>
      <c r="B136" s="8" t="s">
        <v>134</v>
      </c>
      <c r="C136" s="9">
        <v>2</v>
      </c>
      <c r="D136" s="9">
        <v>13</v>
      </c>
      <c r="E136" s="10">
        <v>15</v>
      </c>
    </row>
    <row r="137" spans="1:5" ht="15" customHeight="1" x14ac:dyDescent="0.2">
      <c r="A137" s="59"/>
      <c r="B137" s="13" t="s">
        <v>5</v>
      </c>
      <c r="C137" s="14">
        <f>SUM(C92:C136)</f>
        <v>1457</v>
      </c>
      <c r="D137" s="14">
        <f t="shared" ref="D137:E137" si="9">SUM(D92:D136)</f>
        <v>2179</v>
      </c>
      <c r="E137" s="14">
        <f t="shared" si="9"/>
        <v>3636</v>
      </c>
    </row>
    <row r="138" spans="1:5" ht="15" customHeight="1" x14ac:dyDescent="0.2">
      <c r="A138" s="56" t="s">
        <v>135</v>
      </c>
      <c r="B138" s="8" t="s">
        <v>136</v>
      </c>
      <c r="C138" s="9">
        <v>105</v>
      </c>
      <c r="D138" s="9">
        <v>169</v>
      </c>
      <c r="E138" s="10">
        <v>274</v>
      </c>
    </row>
    <row r="139" spans="1:5" ht="15" customHeight="1" x14ac:dyDescent="0.2">
      <c r="A139" s="57"/>
      <c r="B139" s="8" t="s">
        <v>137</v>
      </c>
      <c r="C139" s="9">
        <v>56</v>
      </c>
      <c r="D139" s="9">
        <v>291</v>
      </c>
      <c r="E139" s="10">
        <v>347</v>
      </c>
    </row>
    <row r="140" spans="1:5" ht="15" customHeight="1" x14ac:dyDescent="0.2">
      <c r="A140" s="57"/>
      <c r="B140" s="8" t="s">
        <v>138</v>
      </c>
      <c r="C140" s="9">
        <v>424</v>
      </c>
      <c r="D140" s="9">
        <v>905</v>
      </c>
      <c r="E140" s="10">
        <v>1329</v>
      </c>
    </row>
    <row r="141" spans="1:5" ht="15" customHeight="1" x14ac:dyDescent="0.2">
      <c r="A141" s="57"/>
      <c r="B141" s="8" t="s">
        <v>139</v>
      </c>
      <c r="C141" s="9">
        <v>208</v>
      </c>
      <c r="D141" s="9">
        <v>461</v>
      </c>
      <c r="E141" s="10">
        <v>669</v>
      </c>
    </row>
    <row r="142" spans="1:5" ht="15" customHeight="1" x14ac:dyDescent="0.2">
      <c r="A142" s="57"/>
      <c r="B142" s="13" t="s">
        <v>5</v>
      </c>
      <c r="C142" s="14">
        <f>SUM(C138:C141)</f>
        <v>793</v>
      </c>
      <c r="D142" s="14">
        <f t="shared" ref="D142:E142" si="10">SUM(D138:D141)</f>
        <v>1826</v>
      </c>
      <c r="E142" s="14">
        <f t="shared" si="10"/>
        <v>2619</v>
      </c>
    </row>
    <row r="143" spans="1:5" ht="15" customHeight="1" x14ac:dyDescent="0.2">
      <c r="A143" s="56" t="s">
        <v>140</v>
      </c>
      <c r="B143" s="8" t="s">
        <v>141</v>
      </c>
      <c r="C143" s="9">
        <v>11</v>
      </c>
      <c r="D143" s="9">
        <v>288</v>
      </c>
      <c r="E143" s="10">
        <v>299</v>
      </c>
    </row>
    <row r="144" spans="1:5" ht="15" customHeight="1" x14ac:dyDescent="0.2">
      <c r="A144" s="57"/>
      <c r="B144" s="8" t="s">
        <v>142</v>
      </c>
      <c r="C144" s="9">
        <v>342</v>
      </c>
      <c r="D144" s="9">
        <v>1092</v>
      </c>
      <c r="E144" s="10">
        <v>1434</v>
      </c>
    </row>
    <row r="145" spans="1:5" ht="15" customHeight="1" x14ac:dyDescent="0.2">
      <c r="A145" s="57"/>
      <c r="B145" s="8" t="s">
        <v>143</v>
      </c>
      <c r="C145" s="9">
        <v>21</v>
      </c>
      <c r="D145" s="9">
        <v>80</v>
      </c>
      <c r="E145" s="10">
        <v>101</v>
      </c>
    </row>
    <row r="146" spans="1:5" ht="15" customHeight="1" x14ac:dyDescent="0.2">
      <c r="A146" s="57"/>
      <c r="B146" s="13" t="s">
        <v>5</v>
      </c>
      <c r="C146" s="14">
        <f>SUM(C143:C145)</f>
        <v>374</v>
      </c>
      <c r="D146" s="14">
        <f t="shared" ref="D146:E146" si="11">SUM(D143:D145)</f>
        <v>1460</v>
      </c>
      <c r="E146" s="14">
        <f t="shared" si="11"/>
        <v>1834</v>
      </c>
    </row>
    <row r="147" spans="1:5" ht="15" customHeight="1" x14ac:dyDescent="0.2">
      <c r="A147" s="56" t="s">
        <v>144</v>
      </c>
      <c r="B147" s="8" t="s">
        <v>145</v>
      </c>
      <c r="C147" s="9">
        <v>101</v>
      </c>
      <c r="D147" s="9">
        <v>235</v>
      </c>
      <c r="E147" s="10">
        <v>336</v>
      </c>
    </row>
    <row r="148" spans="1:5" ht="15" customHeight="1" x14ac:dyDescent="0.2">
      <c r="A148" s="57"/>
      <c r="B148" s="8" t="s">
        <v>146</v>
      </c>
      <c r="C148" s="9">
        <v>207</v>
      </c>
      <c r="D148" s="9">
        <v>703</v>
      </c>
      <c r="E148" s="10">
        <v>910</v>
      </c>
    </row>
    <row r="149" spans="1:5" ht="15" customHeight="1" x14ac:dyDescent="0.2">
      <c r="A149" s="57"/>
      <c r="B149" s="8" t="s">
        <v>147</v>
      </c>
      <c r="C149" s="9">
        <v>1</v>
      </c>
      <c r="D149" s="9">
        <v>4</v>
      </c>
      <c r="E149" s="10">
        <v>5</v>
      </c>
    </row>
    <row r="150" spans="1:5" ht="15" customHeight="1" x14ac:dyDescent="0.2">
      <c r="A150" s="57"/>
      <c r="B150" s="11" t="s">
        <v>148</v>
      </c>
      <c r="C150" s="9">
        <v>0</v>
      </c>
      <c r="D150" s="9">
        <v>1</v>
      </c>
      <c r="E150" s="10">
        <v>1</v>
      </c>
    </row>
    <row r="151" spans="1:5" ht="15" customHeight="1" x14ac:dyDescent="0.2">
      <c r="A151" s="57"/>
      <c r="B151" s="12" t="s">
        <v>149</v>
      </c>
      <c r="C151" s="9">
        <v>1</v>
      </c>
      <c r="D151" s="9">
        <v>4</v>
      </c>
      <c r="E151" s="10">
        <v>5</v>
      </c>
    </row>
    <row r="152" spans="1:5" ht="15" customHeight="1" x14ac:dyDescent="0.2">
      <c r="A152" s="57"/>
      <c r="B152" s="12" t="s">
        <v>150</v>
      </c>
      <c r="C152" s="9">
        <v>5</v>
      </c>
      <c r="D152" s="9">
        <v>11</v>
      </c>
      <c r="E152" s="10">
        <v>16</v>
      </c>
    </row>
    <row r="153" spans="1:5" ht="15" customHeight="1" x14ac:dyDescent="0.2">
      <c r="A153" s="57"/>
      <c r="B153" s="12" t="s">
        <v>151</v>
      </c>
      <c r="C153" s="9">
        <v>1</v>
      </c>
      <c r="D153" s="9">
        <v>4</v>
      </c>
      <c r="E153" s="10">
        <v>5</v>
      </c>
    </row>
    <row r="154" spans="1:5" ht="15" customHeight="1" x14ac:dyDescent="0.2">
      <c r="A154" s="57"/>
      <c r="B154" s="13" t="s">
        <v>5</v>
      </c>
      <c r="C154" s="14">
        <f>SUM(C147:C153)</f>
        <v>316</v>
      </c>
      <c r="D154" s="15">
        <f>SUM(D147:D153)</f>
        <v>962</v>
      </c>
      <c r="E154" s="15">
        <f>SUM(E147:E153)</f>
        <v>1278</v>
      </c>
    </row>
    <row r="155" spans="1:5" ht="15" customHeight="1" x14ac:dyDescent="0.2">
      <c r="A155" s="56" t="s">
        <v>152</v>
      </c>
      <c r="B155" s="12" t="s">
        <v>153</v>
      </c>
      <c r="C155" s="9">
        <v>65</v>
      </c>
      <c r="D155" s="9">
        <v>155</v>
      </c>
      <c r="E155" s="10">
        <v>220</v>
      </c>
    </row>
    <row r="156" spans="1:5" ht="15" customHeight="1" x14ac:dyDescent="0.2">
      <c r="A156" s="57"/>
      <c r="B156" s="12" t="s">
        <v>154</v>
      </c>
      <c r="C156" s="9">
        <v>136</v>
      </c>
      <c r="D156" s="9">
        <v>392</v>
      </c>
      <c r="E156" s="10">
        <v>528</v>
      </c>
    </row>
    <row r="157" spans="1:5" ht="15" customHeight="1" x14ac:dyDescent="0.2">
      <c r="A157" s="57"/>
      <c r="B157" s="12" t="s">
        <v>155</v>
      </c>
      <c r="C157" s="9">
        <v>2</v>
      </c>
      <c r="D157" s="9">
        <v>3</v>
      </c>
      <c r="E157" s="10">
        <v>5</v>
      </c>
    </row>
    <row r="158" spans="1:5" ht="15" customHeight="1" x14ac:dyDescent="0.2">
      <c r="A158" s="57"/>
      <c r="B158" s="12" t="s">
        <v>156</v>
      </c>
      <c r="C158" s="9">
        <v>50</v>
      </c>
      <c r="D158" s="9">
        <v>146</v>
      </c>
      <c r="E158" s="10">
        <v>196</v>
      </c>
    </row>
    <row r="159" spans="1:5" ht="15" customHeight="1" x14ac:dyDescent="0.2">
      <c r="A159" s="57"/>
      <c r="B159" s="22" t="s">
        <v>5</v>
      </c>
      <c r="C159" s="23">
        <f>SUM(C155:C158)</f>
        <v>253</v>
      </c>
      <c r="D159" s="23">
        <f t="shared" ref="D159" si="12">SUM(D155:D158)</f>
        <v>696</v>
      </c>
      <c r="E159" s="24">
        <f>SUM(E155:E158)</f>
        <v>949</v>
      </c>
    </row>
    <row r="160" spans="1:5" s="16" customFormat="1" ht="19.5" customHeight="1" x14ac:dyDescent="0.2">
      <c r="A160" s="18" t="s">
        <v>5</v>
      </c>
      <c r="B160" s="19" t="s">
        <v>161</v>
      </c>
      <c r="C160" s="20">
        <f>SUM(C159,C154,C146,C142,C137,C91,C86,C80,C73,C63,C45,C34,C23)</f>
        <v>11528</v>
      </c>
      <c r="D160" s="20">
        <f>SUM(D159,D154,D146,D142,D137,D91,D86,D80,D73,D63,D45,D34,D23)</f>
        <v>16484</v>
      </c>
      <c r="E160" s="21">
        <f>SUM(C160:D160)</f>
        <v>28012</v>
      </c>
    </row>
    <row r="161" spans="1:5" s="16" customFormat="1" ht="15" customHeight="1" x14ac:dyDescent="0.2">
      <c r="C161" s="17"/>
      <c r="D161" s="17"/>
      <c r="E161" s="17"/>
    </row>
    <row r="162" spans="1:5" s="16" customFormat="1" ht="15" customHeight="1" x14ac:dyDescent="0.2">
      <c r="A162" s="60" t="s">
        <v>162</v>
      </c>
      <c r="B162" s="60"/>
      <c r="C162" s="60"/>
      <c r="D162" s="60"/>
      <c r="E162" s="60"/>
    </row>
  </sheetData>
  <mergeCells count="18">
    <mergeCell ref="A162:E162"/>
    <mergeCell ref="A74:A80"/>
    <mergeCell ref="A81:A86"/>
    <mergeCell ref="A87:A91"/>
    <mergeCell ref="A138:A142"/>
    <mergeCell ref="A155:A159"/>
    <mergeCell ref="A147:A154"/>
    <mergeCell ref="A3:E3"/>
    <mergeCell ref="B5:B6"/>
    <mergeCell ref="C5:E5"/>
    <mergeCell ref="A64:A73"/>
    <mergeCell ref="A143:A146"/>
    <mergeCell ref="A46:A63"/>
    <mergeCell ref="A92:A137"/>
    <mergeCell ref="A7:A23"/>
    <mergeCell ref="A24:A34"/>
    <mergeCell ref="A35:A45"/>
    <mergeCell ref="A5:A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2"/>
  <sheetViews>
    <sheetView showGridLines="0" workbookViewId="0">
      <selection activeCell="A3" sqref="A3:G3"/>
    </sheetView>
  </sheetViews>
  <sheetFormatPr baseColWidth="10" defaultColWidth="9.140625" defaultRowHeight="12.75" x14ac:dyDescent="0.2"/>
  <cols>
    <col min="1" max="1" width="37" style="25" customWidth="1"/>
    <col min="2" max="2" width="13.7109375" style="25" customWidth="1"/>
    <col min="3" max="3" width="9.42578125" style="25" customWidth="1"/>
    <col min="4" max="4" width="13.7109375" style="25" customWidth="1"/>
    <col min="5" max="5" width="9.42578125" style="25" customWidth="1"/>
    <col min="6" max="6" width="13.7109375" style="25" customWidth="1"/>
    <col min="7" max="8" width="10.7109375" style="25" customWidth="1"/>
    <col min="9" max="16384" width="9.140625" style="25"/>
  </cols>
  <sheetData>
    <row r="1" spans="1:7" s="27" customFormat="1" ht="18" x14ac:dyDescent="0.2">
      <c r="A1" s="2" t="s">
        <v>163</v>
      </c>
      <c r="B1" s="26"/>
      <c r="C1" s="26"/>
      <c r="D1" s="26"/>
    </row>
    <row r="2" spans="1:7" s="27" customFormat="1" ht="15" customHeight="1" x14ac:dyDescent="0.2">
      <c r="B2" s="26"/>
      <c r="C2" s="26"/>
      <c r="D2" s="26"/>
    </row>
    <row r="3" spans="1:7" s="27" customFormat="1" ht="15" customHeight="1" x14ac:dyDescent="0.2">
      <c r="A3" s="61" t="s">
        <v>0</v>
      </c>
      <c r="B3" s="62"/>
      <c r="C3" s="62"/>
      <c r="D3" s="62"/>
      <c r="E3" s="63"/>
      <c r="F3" s="63"/>
      <c r="G3" s="63"/>
    </row>
    <row r="4" spans="1:7" s="27" customFormat="1" ht="15" customHeight="1" x14ac:dyDescent="0.2">
      <c r="A4" s="67"/>
      <c r="B4" s="67"/>
      <c r="C4" s="67"/>
      <c r="D4" s="67"/>
      <c r="E4" s="28"/>
    </row>
    <row r="5" spans="1:7" ht="15" customHeight="1" x14ac:dyDescent="0.2">
      <c r="A5" s="64" t="s">
        <v>164</v>
      </c>
      <c r="B5" s="55" t="s">
        <v>3</v>
      </c>
      <c r="C5" s="66"/>
      <c r="D5" s="55" t="s">
        <v>4</v>
      </c>
      <c r="E5" s="66"/>
      <c r="F5" s="55" t="s">
        <v>5</v>
      </c>
      <c r="G5" s="66"/>
    </row>
    <row r="6" spans="1:7" ht="15" customHeight="1" x14ac:dyDescent="0.2">
      <c r="A6" s="65"/>
      <c r="B6" s="5" t="s">
        <v>165</v>
      </c>
      <c r="C6" s="5" t="s">
        <v>166</v>
      </c>
      <c r="D6" s="5" t="s">
        <v>165</v>
      </c>
      <c r="E6" s="5" t="s">
        <v>166</v>
      </c>
      <c r="F6" s="5" t="s">
        <v>165</v>
      </c>
      <c r="G6" s="5" t="s">
        <v>166</v>
      </c>
    </row>
    <row r="7" spans="1:7" ht="15" customHeight="1" x14ac:dyDescent="0.2">
      <c r="A7" s="32" t="s">
        <v>167</v>
      </c>
      <c r="B7" s="34">
        <v>1491</v>
      </c>
      <c r="C7" s="33">
        <v>5.3227188347850903E-2</v>
      </c>
      <c r="D7" s="34">
        <v>2875</v>
      </c>
      <c r="E7" s="33">
        <v>0.102634585177781</v>
      </c>
      <c r="F7" s="34">
        <v>4366</v>
      </c>
      <c r="G7" s="33">
        <v>0.15586177352563199</v>
      </c>
    </row>
    <row r="8" spans="1:7" ht="15" customHeight="1" x14ac:dyDescent="0.2">
      <c r="A8" s="32" t="s">
        <v>168</v>
      </c>
      <c r="B8" s="34">
        <v>1464</v>
      </c>
      <c r="C8" s="33">
        <v>5.22633157218335E-2</v>
      </c>
      <c r="D8" s="34">
        <v>4170</v>
      </c>
      <c r="E8" s="33">
        <v>0.14886477224046801</v>
      </c>
      <c r="F8" s="34">
        <v>5634</v>
      </c>
      <c r="G8" s="33">
        <v>0.201128087962302</v>
      </c>
    </row>
    <row r="9" spans="1:7" ht="15" customHeight="1" x14ac:dyDescent="0.2">
      <c r="A9" s="32" t="s">
        <v>169</v>
      </c>
      <c r="B9" s="34">
        <v>2178</v>
      </c>
      <c r="C9" s="33">
        <v>7.7752391832071999E-2</v>
      </c>
      <c r="D9" s="34">
        <v>2028</v>
      </c>
      <c r="E9" s="33">
        <v>7.2397543909753004E-2</v>
      </c>
      <c r="F9" s="34">
        <v>4206</v>
      </c>
      <c r="G9" s="33">
        <v>0.150149935741825</v>
      </c>
    </row>
    <row r="10" spans="1:7" ht="15" customHeight="1" x14ac:dyDescent="0.2">
      <c r="A10" s="32" t="s">
        <v>170</v>
      </c>
      <c r="B10" s="34">
        <v>4442</v>
      </c>
      <c r="C10" s="33">
        <v>0.15857489647294001</v>
      </c>
      <c r="D10" s="34">
        <v>7035</v>
      </c>
      <c r="E10" s="33">
        <v>0.251142367556761</v>
      </c>
      <c r="F10" s="34">
        <v>11477</v>
      </c>
      <c r="G10" s="33">
        <v>0.40971726402970199</v>
      </c>
    </row>
    <row r="11" spans="1:7" ht="15" customHeight="1" x14ac:dyDescent="0.2">
      <c r="A11" s="32" t="s">
        <v>171</v>
      </c>
      <c r="B11" s="34">
        <v>1953</v>
      </c>
      <c r="C11" s="33">
        <v>6.9720119948593506E-2</v>
      </c>
      <c r="D11" s="34">
        <v>376</v>
      </c>
      <c r="E11" s="33">
        <v>1.34228187919463E-2</v>
      </c>
      <c r="F11" s="34">
        <v>2329</v>
      </c>
      <c r="G11" s="33">
        <v>8.3142938740539796E-2</v>
      </c>
    </row>
    <row r="12" spans="1:7" s="16" customFormat="1" ht="19.5" customHeight="1" x14ac:dyDescent="0.2">
      <c r="A12" s="29" t="s">
        <v>5</v>
      </c>
      <c r="B12" s="30">
        <f t="shared" ref="B12" si="0">SUM(B7:B11)</f>
        <v>11528</v>
      </c>
      <c r="C12" s="31">
        <f t="shared" ref="C12:G12" si="1">SUM(C7:C11)</f>
        <v>0.41153791232328996</v>
      </c>
      <c r="D12" s="30">
        <f>SUM(D7:D11)</f>
        <v>16484</v>
      </c>
      <c r="E12" s="31">
        <f t="shared" si="1"/>
        <v>0.58846208767670927</v>
      </c>
      <c r="F12" s="30">
        <f t="shared" ref="F12" si="2">SUM(F7:F11)</f>
        <v>28012</v>
      </c>
      <c r="G12" s="31">
        <f t="shared" si="1"/>
        <v>1.0000000000000009</v>
      </c>
    </row>
  </sheetData>
  <mergeCells count="6">
    <mergeCell ref="A3:G3"/>
    <mergeCell ref="A5:A6"/>
    <mergeCell ref="B5:C5"/>
    <mergeCell ref="D5:E5"/>
    <mergeCell ref="F5:G5"/>
    <mergeCell ref="A4:D4"/>
  </mergeCells>
  <pageMargins left="0.5" right="0.5" top="0.5" bottom="0.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62"/>
  <sheetViews>
    <sheetView showGridLines="0" workbookViewId="0">
      <selection activeCell="A3" sqref="A3:J3"/>
    </sheetView>
  </sheetViews>
  <sheetFormatPr baseColWidth="10" defaultColWidth="9.140625" defaultRowHeight="12.75" outlineLevelRow="1" x14ac:dyDescent="0.2"/>
  <cols>
    <col min="1" max="1" width="18" style="25" customWidth="1"/>
    <col min="2" max="2" width="66.7109375" style="25" customWidth="1"/>
    <col min="3" max="10" width="8" style="25" customWidth="1"/>
    <col min="11" max="16384" width="9.140625" style="25"/>
  </cols>
  <sheetData>
    <row r="1" spans="1:10" customFormat="1" ht="19.5" x14ac:dyDescent="0.25">
      <c r="A1" s="2" t="s">
        <v>172</v>
      </c>
      <c r="B1" s="1"/>
      <c r="C1" s="1"/>
      <c r="D1" s="1"/>
      <c r="E1" s="1"/>
      <c r="F1" s="1"/>
    </row>
    <row r="2" spans="1:10" customFormat="1" ht="15" customHeight="1" x14ac:dyDescent="0.25">
      <c r="A2" s="1"/>
      <c r="B2" s="1"/>
      <c r="C2" s="1"/>
      <c r="D2" s="1"/>
      <c r="E2" s="1"/>
      <c r="F2" s="1"/>
    </row>
    <row r="3" spans="1:10" customFormat="1" ht="15" customHeight="1" x14ac:dyDescent="0.2">
      <c r="A3" s="80" t="s">
        <v>0</v>
      </c>
      <c r="B3" s="82"/>
      <c r="C3" s="82"/>
      <c r="D3" s="82"/>
      <c r="E3" s="82"/>
      <c r="F3" s="82"/>
      <c r="G3" s="82"/>
      <c r="H3" s="82"/>
      <c r="I3" s="82"/>
      <c r="J3" s="82"/>
    </row>
    <row r="4" spans="1:10" customFormat="1" ht="15" customHeight="1" x14ac:dyDescent="0.2">
      <c r="A4" s="4"/>
    </row>
    <row r="5" spans="1:10" ht="15" customHeight="1" x14ac:dyDescent="0.2">
      <c r="A5" s="54" t="s">
        <v>1</v>
      </c>
      <c r="B5" s="54" t="s">
        <v>173</v>
      </c>
      <c r="C5" s="68" t="s">
        <v>165</v>
      </c>
      <c r="D5" s="69"/>
      <c r="E5" s="69"/>
      <c r="F5" s="70"/>
      <c r="G5" s="70"/>
      <c r="H5" s="70"/>
      <c r="I5" s="70"/>
      <c r="J5" s="71"/>
    </row>
    <row r="6" spans="1:10" ht="15" customHeight="1" x14ac:dyDescent="0.2">
      <c r="A6" s="54"/>
      <c r="B6" s="54"/>
      <c r="C6" s="36" t="s">
        <v>174</v>
      </c>
      <c r="D6" s="36" t="s">
        <v>175</v>
      </c>
      <c r="E6" s="36" t="s">
        <v>176</v>
      </c>
      <c r="F6" s="36" t="s">
        <v>177</v>
      </c>
      <c r="G6" s="36" t="s">
        <v>178</v>
      </c>
      <c r="H6" s="36" t="s">
        <v>179</v>
      </c>
      <c r="I6" s="36" t="s">
        <v>180</v>
      </c>
      <c r="J6" s="36" t="s">
        <v>5</v>
      </c>
    </row>
    <row r="7" spans="1:10" ht="15.75" customHeight="1" outlineLevel="1" x14ac:dyDescent="0.2">
      <c r="A7" s="56" t="s">
        <v>6</v>
      </c>
      <c r="B7" s="8" t="s">
        <v>7</v>
      </c>
      <c r="C7" s="44">
        <v>0</v>
      </c>
      <c r="D7" s="44">
        <v>0</v>
      </c>
      <c r="E7" s="45">
        <v>0</v>
      </c>
      <c r="F7" s="45">
        <v>1</v>
      </c>
      <c r="G7" s="44">
        <v>1</v>
      </c>
      <c r="H7" s="44">
        <v>1</v>
      </c>
      <c r="I7" s="44">
        <v>0</v>
      </c>
      <c r="J7" s="43">
        <v>3</v>
      </c>
    </row>
    <row r="8" spans="1:10" ht="15.75" customHeight="1" outlineLevel="1" x14ac:dyDescent="0.2">
      <c r="A8" s="57"/>
      <c r="B8" s="8" t="s">
        <v>8</v>
      </c>
      <c r="C8" s="44">
        <v>36</v>
      </c>
      <c r="D8" s="44">
        <v>8</v>
      </c>
      <c r="E8" s="45">
        <v>0</v>
      </c>
      <c r="F8" s="45">
        <v>1</v>
      </c>
      <c r="G8" s="44">
        <v>0</v>
      </c>
      <c r="H8" s="44">
        <v>0</v>
      </c>
      <c r="I8" s="44">
        <v>0</v>
      </c>
      <c r="J8" s="43">
        <v>45</v>
      </c>
    </row>
    <row r="9" spans="1:10" ht="15.75" customHeight="1" outlineLevel="1" x14ac:dyDescent="0.2">
      <c r="A9" s="57"/>
      <c r="B9" s="8" t="s">
        <v>9</v>
      </c>
      <c r="C9" s="44">
        <v>0</v>
      </c>
      <c r="D9" s="44">
        <v>2</v>
      </c>
      <c r="E9" s="45">
        <v>2</v>
      </c>
      <c r="F9" s="45">
        <v>2</v>
      </c>
      <c r="G9" s="44">
        <v>0</v>
      </c>
      <c r="H9" s="44">
        <v>0</v>
      </c>
      <c r="I9" s="44">
        <v>0</v>
      </c>
      <c r="J9" s="43">
        <v>6</v>
      </c>
    </row>
    <row r="10" spans="1:10" ht="15.75" customHeight="1" outlineLevel="1" x14ac:dyDescent="0.2">
      <c r="A10" s="57"/>
      <c r="B10" s="8" t="s">
        <v>10</v>
      </c>
      <c r="C10" s="44">
        <v>92</v>
      </c>
      <c r="D10" s="44">
        <v>52</v>
      </c>
      <c r="E10" s="45">
        <v>19</v>
      </c>
      <c r="F10" s="45">
        <v>6</v>
      </c>
      <c r="G10" s="44">
        <v>3</v>
      </c>
      <c r="H10" s="44">
        <v>1</v>
      </c>
      <c r="I10" s="44">
        <v>0</v>
      </c>
      <c r="J10" s="43">
        <v>173</v>
      </c>
    </row>
    <row r="11" spans="1:10" ht="15.75" customHeight="1" outlineLevel="1" x14ac:dyDescent="0.2">
      <c r="A11" s="57"/>
      <c r="B11" s="8" t="s">
        <v>11</v>
      </c>
      <c r="C11" s="44">
        <v>74</v>
      </c>
      <c r="D11" s="44">
        <v>19</v>
      </c>
      <c r="E11" s="45">
        <v>8</v>
      </c>
      <c r="F11" s="45">
        <v>1</v>
      </c>
      <c r="G11" s="44">
        <v>0</v>
      </c>
      <c r="H11" s="44">
        <v>0</v>
      </c>
      <c r="I11" s="44">
        <v>0</v>
      </c>
      <c r="J11" s="46">
        <v>102</v>
      </c>
    </row>
    <row r="12" spans="1:10" ht="15.75" customHeight="1" outlineLevel="1" x14ac:dyDescent="0.2">
      <c r="A12" s="57"/>
      <c r="B12" s="8" t="s">
        <v>12</v>
      </c>
      <c r="C12" s="9">
        <v>14</v>
      </c>
      <c r="D12" s="9">
        <v>20</v>
      </c>
      <c r="E12" s="47">
        <v>3</v>
      </c>
      <c r="F12" s="47">
        <v>1</v>
      </c>
      <c r="G12" s="9">
        <v>0</v>
      </c>
      <c r="H12" s="9">
        <v>0</v>
      </c>
      <c r="I12" s="9">
        <v>0</v>
      </c>
      <c r="J12" s="10">
        <v>38</v>
      </c>
    </row>
    <row r="13" spans="1:10" ht="15.75" customHeight="1" outlineLevel="1" x14ac:dyDescent="0.2">
      <c r="A13" s="57"/>
      <c r="B13" s="8" t="s">
        <v>13</v>
      </c>
      <c r="C13" s="9">
        <v>5</v>
      </c>
      <c r="D13" s="9">
        <v>11</v>
      </c>
      <c r="E13" s="47">
        <v>6</v>
      </c>
      <c r="F13" s="47">
        <v>5</v>
      </c>
      <c r="G13" s="9">
        <v>1</v>
      </c>
      <c r="H13" s="9">
        <v>0</v>
      </c>
      <c r="I13" s="9">
        <v>0</v>
      </c>
      <c r="J13" s="10">
        <v>28</v>
      </c>
    </row>
    <row r="14" spans="1:10" ht="15.75" customHeight="1" outlineLevel="1" x14ac:dyDescent="0.2">
      <c r="A14" s="57"/>
      <c r="B14" s="8" t="s">
        <v>14</v>
      </c>
      <c r="C14" s="9">
        <v>2</v>
      </c>
      <c r="D14" s="9">
        <v>0</v>
      </c>
      <c r="E14" s="47">
        <v>0</v>
      </c>
      <c r="F14" s="47">
        <v>0</v>
      </c>
      <c r="G14" s="9">
        <v>1</v>
      </c>
      <c r="H14" s="9">
        <v>0</v>
      </c>
      <c r="I14" s="9">
        <v>0</v>
      </c>
      <c r="J14" s="10">
        <v>3</v>
      </c>
    </row>
    <row r="15" spans="1:10" ht="15.75" customHeight="1" outlineLevel="1" x14ac:dyDescent="0.2">
      <c r="A15" s="57"/>
      <c r="B15" s="8" t="s">
        <v>15</v>
      </c>
      <c r="C15" s="9">
        <v>4</v>
      </c>
      <c r="D15" s="9">
        <v>10</v>
      </c>
      <c r="E15" s="47">
        <v>14</v>
      </c>
      <c r="F15" s="47">
        <v>7</v>
      </c>
      <c r="G15" s="9">
        <v>0</v>
      </c>
      <c r="H15" s="9">
        <v>1</v>
      </c>
      <c r="I15" s="9">
        <v>1</v>
      </c>
      <c r="J15" s="10">
        <v>37</v>
      </c>
    </row>
    <row r="16" spans="1:10" ht="15.75" customHeight="1" outlineLevel="1" x14ac:dyDescent="0.2">
      <c r="A16" s="57"/>
      <c r="B16" s="8" t="s">
        <v>16</v>
      </c>
      <c r="C16" s="9">
        <v>169</v>
      </c>
      <c r="D16" s="9">
        <v>9</v>
      </c>
      <c r="E16" s="47">
        <v>2</v>
      </c>
      <c r="F16" s="47">
        <v>0</v>
      </c>
      <c r="G16" s="9">
        <v>0</v>
      </c>
      <c r="H16" s="9">
        <v>0</v>
      </c>
      <c r="I16" s="9">
        <v>0</v>
      </c>
      <c r="J16" s="10">
        <v>180</v>
      </c>
    </row>
    <row r="17" spans="1:10" ht="15.75" customHeight="1" outlineLevel="1" x14ac:dyDescent="0.2">
      <c r="A17" s="57"/>
      <c r="B17" s="8" t="s">
        <v>17</v>
      </c>
      <c r="C17" s="9">
        <v>169</v>
      </c>
      <c r="D17" s="9">
        <v>19</v>
      </c>
      <c r="E17" s="47">
        <v>1</v>
      </c>
      <c r="F17" s="47">
        <v>1</v>
      </c>
      <c r="G17" s="9">
        <v>0</v>
      </c>
      <c r="H17" s="9">
        <v>1</v>
      </c>
      <c r="I17" s="9">
        <v>0</v>
      </c>
      <c r="J17" s="10">
        <v>191</v>
      </c>
    </row>
    <row r="18" spans="1:10" ht="15.75" customHeight="1" outlineLevel="1" x14ac:dyDescent="0.2">
      <c r="A18" s="57"/>
      <c r="B18" s="8" t="s">
        <v>18</v>
      </c>
      <c r="C18" s="9">
        <v>807</v>
      </c>
      <c r="D18" s="9">
        <v>92</v>
      </c>
      <c r="E18" s="47">
        <v>9</v>
      </c>
      <c r="F18" s="47">
        <v>3</v>
      </c>
      <c r="G18" s="9">
        <v>1</v>
      </c>
      <c r="H18" s="9">
        <v>0</v>
      </c>
      <c r="I18" s="9">
        <v>1</v>
      </c>
      <c r="J18" s="10">
        <v>913</v>
      </c>
    </row>
    <row r="19" spans="1:10" ht="15.75" customHeight="1" outlineLevel="1" x14ac:dyDescent="0.2">
      <c r="A19" s="57"/>
      <c r="B19" s="8" t="s">
        <v>158</v>
      </c>
      <c r="C19" s="9">
        <v>18</v>
      </c>
      <c r="D19" s="9">
        <v>1</v>
      </c>
      <c r="E19" s="47">
        <v>0</v>
      </c>
      <c r="F19" s="47">
        <v>2</v>
      </c>
      <c r="G19" s="9">
        <v>0</v>
      </c>
      <c r="H19" s="9">
        <v>0</v>
      </c>
      <c r="I19" s="9">
        <v>0</v>
      </c>
      <c r="J19" s="10">
        <v>21</v>
      </c>
    </row>
    <row r="20" spans="1:10" ht="25.5" outlineLevel="1" x14ac:dyDescent="0.2">
      <c r="A20" s="57"/>
      <c r="B20" s="8" t="s">
        <v>159</v>
      </c>
      <c r="C20" s="9">
        <v>21</v>
      </c>
      <c r="D20" s="9">
        <v>1</v>
      </c>
      <c r="E20" s="47">
        <v>0</v>
      </c>
      <c r="F20" s="47">
        <v>0</v>
      </c>
      <c r="G20" s="9">
        <v>0</v>
      </c>
      <c r="H20" s="9">
        <v>0</v>
      </c>
      <c r="I20" s="9">
        <v>0</v>
      </c>
      <c r="J20" s="10">
        <v>22</v>
      </c>
    </row>
    <row r="21" spans="1:10" ht="15.75" customHeight="1" outlineLevel="1" x14ac:dyDescent="0.2">
      <c r="A21" s="57"/>
      <c r="B21" s="8" t="s">
        <v>19</v>
      </c>
      <c r="C21" s="9">
        <v>271</v>
      </c>
      <c r="D21" s="9">
        <v>14</v>
      </c>
      <c r="E21" s="47">
        <v>4</v>
      </c>
      <c r="F21" s="47">
        <v>1</v>
      </c>
      <c r="G21" s="9">
        <v>0</v>
      </c>
      <c r="H21" s="9">
        <v>0</v>
      </c>
      <c r="I21" s="9">
        <v>0</v>
      </c>
      <c r="J21" s="10">
        <v>290</v>
      </c>
    </row>
    <row r="22" spans="1:10" ht="15.75" customHeight="1" outlineLevel="1" x14ac:dyDescent="0.2">
      <c r="A22" s="57"/>
      <c r="B22" s="8" t="s">
        <v>20</v>
      </c>
      <c r="C22" s="9">
        <v>246</v>
      </c>
      <c r="D22" s="9">
        <v>7</v>
      </c>
      <c r="E22" s="47">
        <v>6</v>
      </c>
      <c r="F22" s="47">
        <v>0</v>
      </c>
      <c r="G22" s="9">
        <v>1</v>
      </c>
      <c r="H22" s="9">
        <v>0</v>
      </c>
      <c r="I22" s="9">
        <v>0</v>
      </c>
      <c r="J22" s="10">
        <v>260</v>
      </c>
    </row>
    <row r="23" spans="1:10" ht="15.75" customHeight="1" x14ac:dyDescent="0.2">
      <c r="A23" s="58"/>
      <c r="B23" s="13" t="s">
        <v>5</v>
      </c>
      <c r="C23" s="14">
        <f>SUM(C7:C22)</f>
        <v>1928</v>
      </c>
      <c r="D23" s="14">
        <f t="shared" ref="D23:J23" si="0">SUM(D7:D22)</f>
        <v>265</v>
      </c>
      <c r="E23" s="14">
        <f t="shared" si="0"/>
        <v>74</v>
      </c>
      <c r="F23" s="14">
        <f t="shared" si="0"/>
        <v>31</v>
      </c>
      <c r="G23" s="14">
        <f t="shared" si="0"/>
        <v>8</v>
      </c>
      <c r="H23" s="14">
        <f t="shared" si="0"/>
        <v>4</v>
      </c>
      <c r="I23" s="14">
        <f t="shared" si="0"/>
        <v>2</v>
      </c>
      <c r="J23" s="14">
        <f t="shared" si="0"/>
        <v>2312</v>
      </c>
    </row>
    <row r="24" spans="1:10" ht="15" customHeight="1" outlineLevel="1" x14ac:dyDescent="0.2">
      <c r="A24" s="56" t="s">
        <v>21</v>
      </c>
      <c r="B24" s="8" t="s">
        <v>22</v>
      </c>
      <c r="C24" s="44">
        <v>14</v>
      </c>
      <c r="D24" s="44">
        <v>13</v>
      </c>
      <c r="E24" s="45">
        <v>4</v>
      </c>
      <c r="F24" s="45">
        <v>2</v>
      </c>
      <c r="G24" s="44">
        <v>0</v>
      </c>
      <c r="H24" s="44">
        <v>1</v>
      </c>
      <c r="I24" s="44">
        <v>0</v>
      </c>
      <c r="J24" s="43">
        <v>34</v>
      </c>
    </row>
    <row r="25" spans="1:10" ht="15" customHeight="1" outlineLevel="1" x14ac:dyDescent="0.2">
      <c r="A25" s="57"/>
      <c r="B25" s="8" t="s">
        <v>23</v>
      </c>
      <c r="C25" s="44">
        <v>800</v>
      </c>
      <c r="D25" s="44">
        <v>55</v>
      </c>
      <c r="E25" s="45">
        <v>13</v>
      </c>
      <c r="F25" s="45">
        <v>4</v>
      </c>
      <c r="G25" s="44">
        <v>2</v>
      </c>
      <c r="H25" s="44">
        <v>2</v>
      </c>
      <c r="I25" s="44">
        <v>0</v>
      </c>
      <c r="J25" s="43">
        <v>876</v>
      </c>
    </row>
    <row r="26" spans="1:10" ht="15" customHeight="1" outlineLevel="1" x14ac:dyDescent="0.2">
      <c r="A26" s="57"/>
      <c r="B26" s="8" t="s">
        <v>24</v>
      </c>
      <c r="C26" s="44">
        <v>275</v>
      </c>
      <c r="D26" s="44">
        <v>3</v>
      </c>
      <c r="E26" s="45">
        <v>0</v>
      </c>
      <c r="F26" s="45">
        <v>0</v>
      </c>
      <c r="G26" s="44">
        <v>0</v>
      </c>
      <c r="H26" s="44">
        <v>1</v>
      </c>
      <c r="I26" s="44">
        <v>0</v>
      </c>
      <c r="J26" s="43">
        <v>279</v>
      </c>
    </row>
    <row r="27" spans="1:10" ht="15" customHeight="1" outlineLevel="1" x14ac:dyDescent="0.2">
      <c r="A27" s="57"/>
      <c r="B27" s="8" t="s">
        <v>25</v>
      </c>
      <c r="C27" s="44">
        <v>440</v>
      </c>
      <c r="D27" s="44">
        <v>64</v>
      </c>
      <c r="E27" s="45">
        <v>17</v>
      </c>
      <c r="F27" s="45">
        <v>10</v>
      </c>
      <c r="G27" s="44">
        <v>4</v>
      </c>
      <c r="H27" s="44">
        <v>1</v>
      </c>
      <c r="I27" s="44">
        <v>2</v>
      </c>
      <c r="J27" s="43">
        <v>538</v>
      </c>
    </row>
    <row r="28" spans="1:10" ht="15" customHeight="1" outlineLevel="1" x14ac:dyDescent="0.2">
      <c r="A28" s="57"/>
      <c r="B28" s="8" t="s">
        <v>26</v>
      </c>
      <c r="C28" s="44">
        <v>592</v>
      </c>
      <c r="D28" s="44">
        <v>37</v>
      </c>
      <c r="E28" s="45">
        <v>15</v>
      </c>
      <c r="F28" s="45">
        <v>8</v>
      </c>
      <c r="G28" s="44">
        <v>0</v>
      </c>
      <c r="H28" s="44">
        <v>0</v>
      </c>
      <c r="I28" s="44">
        <v>0</v>
      </c>
      <c r="J28" s="43">
        <v>652</v>
      </c>
    </row>
    <row r="29" spans="1:10" ht="15" customHeight="1" outlineLevel="1" x14ac:dyDescent="0.2">
      <c r="A29" s="57"/>
      <c r="B29" s="8" t="s">
        <v>27</v>
      </c>
      <c r="C29" s="44">
        <v>272</v>
      </c>
      <c r="D29" s="44">
        <v>15</v>
      </c>
      <c r="E29" s="45">
        <v>1</v>
      </c>
      <c r="F29" s="45">
        <v>1</v>
      </c>
      <c r="G29" s="44">
        <v>0</v>
      </c>
      <c r="H29" s="44">
        <v>0</v>
      </c>
      <c r="I29" s="44">
        <v>0</v>
      </c>
      <c r="J29" s="43">
        <v>289</v>
      </c>
    </row>
    <row r="30" spans="1:10" ht="15" customHeight="1" outlineLevel="1" x14ac:dyDescent="0.2">
      <c r="A30" s="57"/>
      <c r="B30" s="8" t="s">
        <v>28</v>
      </c>
      <c r="C30" s="44">
        <v>154</v>
      </c>
      <c r="D30" s="44">
        <v>48</v>
      </c>
      <c r="E30" s="45">
        <v>18</v>
      </c>
      <c r="F30" s="45">
        <v>6</v>
      </c>
      <c r="G30" s="44">
        <v>4</v>
      </c>
      <c r="H30" s="44">
        <v>1</v>
      </c>
      <c r="I30" s="44">
        <v>1</v>
      </c>
      <c r="J30" s="43">
        <v>232</v>
      </c>
    </row>
    <row r="31" spans="1:10" ht="15" customHeight="1" outlineLevel="1" x14ac:dyDescent="0.2">
      <c r="A31" s="57"/>
      <c r="B31" s="8" t="s">
        <v>29</v>
      </c>
      <c r="C31" s="44">
        <v>104</v>
      </c>
      <c r="D31" s="44">
        <v>13</v>
      </c>
      <c r="E31" s="45">
        <v>1</v>
      </c>
      <c r="F31" s="45">
        <v>0</v>
      </c>
      <c r="G31" s="44">
        <v>0</v>
      </c>
      <c r="H31" s="44">
        <v>0</v>
      </c>
      <c r="I31" s="44">
        <v>0</v>
      </c>
      <c r="J31" s="43">
        <v>118</v>
      </c>
    </row>
    <row r="32" spans="1:10" ht="15" customHeight="1" outlineLevel="1" x14ac:dyDescent="0.2">
      <c r="A32" s="57"/>
      <c r="B32" s="8" t="s">
        <v>30</v>
      </c>
      <c r="C32" s="44">
        <v>122</v>
      </c>
      <c r="D32" s="44">
        <v>57</v>
      </c>
      <c r="E32" s="45">
        <v>18</v>
      </c>
      <c r="F32" s="45">
        <v>7</v>
      </c>
      <c r="G32" s="44">
        <v>0</v>
      </c>
      <c r="H32" s="44">
        <v>0</v>
      </c>
      <c r="I32" s="44">
        <v>0</v>
      </c>
      <c r="J32" s="43">
        <v>204</v>
      </c>
    </row>
    <row r="33" spans="1:10" ht="15" customHeight="1" outlineLevel="1" x14ac:dyDescent="0.2">
      <c r="A33" s="57"/>
      <c r="B33" s="8" t="s">
        <v>31</v>
      </c>
      <c r="C33" s="44">
        <v>0</v>
      </c>
      <c r="D33" s="44">
        <v>4</v>
      </c>
      <c r="E33" s="45">
        <v>4</v>
      </c>
      <c r="F33" s="45">
        <v>0</v>
      </c>
      <c r="G33" s="44">
        <v>0</v>
      </c>
      <c r="H33" s="44">
        <v>0</v>
      </c>
      <c r="I33" s="44">
        <v>0</v>
      </c>
      <c r="J33" s="43">
        <v>8</v>
      </c>
    </row>
    <row r="34" spans="1:10" ht="15" customHeight="1" x14ac:dyDescent="0.2">
      <c r="A34" s="57"/>
      <c r="B34" s="13" t="s">
        <v>5</v>
      </c>
      <c r="C34" s="14">
        <f>SUM(C24:C33)</f>
        <v>2773</v>
      </c>
      <c r="D34" s="14">
        <f t="shared" ref="D34:I34" si="1">SUM(D24:D33)</f>
        <v>309</v>
      </c>
      <c r="E34" s="14">
        <f t="shared" si="1"/>
        <v>91</v>
      </c>
      <c r="F34" s="14">
        <f t="shared" si="1"/>
        <v>38</v>
      </c>
      <c r="G34" s="14">
        <f t="shared" si="1"/>
        <v>10</v>
      </c>
      <c r="H34" s="14">
        <f t="shared" si="1"/>
        <v>6</v>
      </c>
      <c r="I34" s="14">
        <f t="shared" si="1"/>
        <v>3</v>
      </c>
      <c r="J34" s="14">
        <f>SUM(J24:J33)</f>
        <v>3230</v>
      </c>
    </row>
    <row r="35" spans="1:10" ht="15" customHeight="1" outlineLevel="1" x14ac:dyDescent="0.2">
      <c r="A35" s="56" t="s">
        <v>32</v>
      </c>
      <c r="B35" s="8" t="s">
        <v>33</v>
      </c>
      <c r="C35" s="44">
        <v>341</v>
      </c>
      <c r="D35" s="44">
        <v>18</v>
      </c>
      <c r="E35" s="45">
        <v>6</v>
      </c>
      <c r="F35" s="45">
        <v>1</v>
      </c>
      <c r="G35" s="44">
        <v>0</v>
      </c>
      <c r="H35" s="44">
        <v>0</v>
      </c>
      <c r="I35" s="44">
        <v>1</v>
      </c>
      <c r="J35" s="43">
        <v>367</v>
      </c>
    </row>
    <row r="36" spans="1:10" ht="15" customHeight="1" outlineLevel="1" x14ac:dyDescent="0.2">
      <c r="A36" s="57"/>
      <c r="B36" s="8" t="s">
        <v>34</v>
      </c>
      <c r="C36" s="44">
        <v>257</v>
      </c>
      <c r="D36" s="44">
        <v>10</v>
      </c>
      <c r="E36" s="45">
        <v>2</v>
      </c>
      <c r="F36" s="45">
        <v>2</v>
      </c>
      <c r="G36" s="44">
        <v>0</v>
      </c>
      <c r="H36" s="44">
        <v>0</v>
      </c>
      <c r="I36" s="44">
        <v>0</v>
      </c>
      <c r="J36" s="43">
        <v>271</v>
      </c>
    </row>
    <row r="37" spans="1:10" ht="15" customHeight="1" outlineLevel="1" x14ac:dyDescent="0.2">
      <c r="A37" s="57"/>
      <c r="B37" s="8" t="s">
        <v>35</v>
      </c>
      <c r="C37" s="44">
        <v>241</v>
      </c>
      <c r="D37" s="44">
        <v>8</v>
      </c>
      <c r="E37" s="45">
        <v>0</v>
      </c>
      <c r="F37" s="45">
        <v>1</v>
      </c>
      <c r="G37" s="44">
        <v>0</v>
      </c>
      <c r="H37" s="44">
        <v>0</v>
      </c>
      <c r="I37" s="44">
        <v>0</v>
      </c>
      <c r="J37" s="43">
        <v>250</v>
      </c>
    </row>
    <row r="38" spans="1:10" ht="15" customHeight="1" outlineLevel="1" x14ac:dyDescent="0.2">
      <c r="A38" s="57"/>
      <c r="B38" s="8" t="s">
        <v>36</v>
      </c>
      <c r="C38" s="44">
        <v>302</v>
      </c>
      <c r="D38" s="44">
        <v>11</v>
      </c>
      <c r="E38" s="45">
        <v>6</v>
      </c>
      <c r="F38" s="45">
        <v>1</v>
      </c>
      <c r="G38" s="44">
        <v>0</v>
      </c>
      <c r="H38" s="44">
        <v>0</v>
      </c>
      <c r="I38" s="44">
        <v>0</v>
      </c>
      <c r="J38" s="43">
        <v>320</v>
      </c>
    </row>
    <row r="39" spans="1:10" ht="15" customHeight="1" outlineLevel="1" x14ac:dyDescent="0.2">
      <c r="A39" s="57"/>
      <c r="B39" s="8" t="s">
        <v>37</v>
      </c>
      <c r="C39" s="44">
        <v>223</v>
      </c>
      <c r="D39" s="44">
        <v>8</v>
      </c>
      <c r="E39" s="45">
        <v>0</v>
      </c>
      <c r="F39" s="45">
        <v>0</v>
      </c>
      <c r="G39" s="44">
        <v>1</v>
      </c>
      <c r="H39" s="44">
        <v>0</v>
      </c>
      <c r="I39" s="44">
        <v>0</v>
      </c>
      <c r="J39" s="43">
        <v>232</v>
      </c>
    </row>
    <row r="40" spans="1:10" ht="15" customHeight="1" outlineLevel="1" x14ac:dyDescent="0.2">
      <c r="A40" s="57"/>
      <c r="B40" s="8" t="s">
        <v>38</v>
      </c>
      <c r="C40" s="44">
        <v>237</v>
      </c>
      <c r="D40" s="44">
        <v>3</v>
      </c>
      <c r="E40" s="45">
        <v>1</v>
      </c>
      <c r="F40" s="45">
        <v>1</v>
      </c>
      <c r="G40" s="44">
        <v>0</v>
      </c>
      <c r="H40" s="44">
        <v>1</v>
      </c>
      <c r="I40" s="44">
        <v>0</v>
      </c>
      <c r="J40" s="43">
        <v>243</v>
      </c>
    </row>
    <row r="41" spans="1:10" ht="15" customHeight="1" outlineLevel="1" x14ac:dyDescent="0.2">
      <c r="A41" s="57"/>
      <c r="B41" s="8" t="s">
        <v>39</v>
      </c>
      <c r="C41" s="44">
        <v>241</v>
      </c>
      <c r="D41" s="44">
        <v>8</v>
      </c>
      <c r="E41" s="45">
        <v>3</v>
      </c>
      <c r="F41" s="45">
        <v>0</v>
      </c>
      <c r="G41" s="44">
        <v>1</v>
      </c>
      <c r="H41" s="44">
        <v>0</v>
      </c>
      <c r="I41" s="44">
        <v>0</v>
      </c>
      <c r="J41" s="43">
        <v>253</v>
      </c>
    </row>
    <row r="42" spans="1:10" ht="15" customHeight="1" outlineLevel="1" x14ac:dyDescent="0.2">
      <c r="A42" s="57"/>
      <c r="B42" s="8" t="s">
        <v>40</v>
      </c>
      <c r="C42" s="44">
        <v>14</v>
      </c>
      <c r="D42" s="44">
        <v>21</v>
      </c>
      <c r="E42" s="45">
        <v>4</v>
      </c>
      <c r="F42" s="45">
        <v>5</v>
      </c>
      <c r="G42" s="44">
        <v>2</v>
      </c>
      <c r="H42" s="44">
        <v>0</v>
      </c>
      <c r="I42" s="44">
        <v>0</v>
      </c>
      <c r="J42" s="43">
        <v>46</v>
      </c>
    </row>
    <row r="43" spans="1:10" ht="15" customHeight="1" outlineLevel="1" x14ac:dyDescent="0.2">
      <c r="A43" s="57"/>
      <c r="B43" s="8" t="s">
        <v>41</v>
      </c>
      <c r="C43" s="44">
        <v>2</v>
      </c>
      <c r="D43" s="44">
        <v>3</v>
      </c>
      <c r="E43" s="45">
        <v>0</v>
      </c>
      <c r="F43" s="45">
        <v>0</v>
      </c>
      <c r="G43" s="44">
        <v>0</v>
      </c>
      <c r="H43" s="44">
        <v>0</v>
      </c>
      <c r="I43" s="44">
        <v>0</v>
      </c>
      <c r="J43" s="43">
        <v>5</v>
      </c>
    </row>
    <row r="44" spans="1:10" ht="15" customHeight="1" outlineLevel="1" x14ac:dyDescent="0.2">
      <c r="A44" s="57"/>
      <c r="B44" s="8" t="s">
        <v>42</v>
      </c>
      <c r="C44" s="44">
        <v>0</v>
      </c>
      <c r="D44" s="44">
        <v>2</v>
      </c>
      <c r="E44" s="45">
        <v>0</v>
      </c>
      <c r="F44" s="45">
        <v>0</v>
      </c>
      <c r="G44" s="44">
        <v>0</v>
      </c>
      <c r="H44" s="44">
        <v>0</v>
      </c>
      <c r="I44" s="44">
        <v>0</v>
      </c>
      <c r="J44" s="43">
        <v>2</v>
      </c>
    </row>
    <row r="45" spans="1:10" ht="15" customHeight="1" x14ac:dyDescent="0.2">
      <c r="A45" s="57"/>
      <c r="B45" s="13" t="s">
        <v>5</v>
      </c>
      <c r="C45" s="14">
        <f>SUM(C35:C44)</f>
        <v>1858</v>
      </c>
      <c r="D45" s="14">
        <f t="shared" ref="D45" si="2">SUM(D35:D44)</f>
        <v>92</v>
      </c>
      <c r="E45" s="14">
        <f t="shared" ref="E45" si="3">SUM(E35:E44)</f>
        <v>22</v>
      </c>
      <c r="F45" s="14">
        <f t="shared" ref="F45" si="4">SUM(F35:F44)</f>
        <v>11</v>
      </c>
      <c r="G45" s="14">
        <f t="shared" ref="G45" si="5">SUM(G35:G44)</f>
        <v>4</v>
      </c>
      <c r="H45" s="14">
        <f t="shared" ref="H45" si="6">SUM(H35:H44)</f>
        <v>1</v>
      </c>
      <c r="I45" s="14">
        <f t="shared" ref="I45" si="7">SUM(I35:I44)</f>
        <v>1</v>
      </c>
      <c r="J45" s="14">
        <f>SUM(J35:J44)</f>
        <v>1989</v>
      </c>
    </row>
    <row r="46" spans="1:10" ht="15" customHeight="1" outlineLevel="1" x14ac:dyDescent="0.2">
      <c r="A46" s="56" t="s">
        <v>43</v>
      </c>
      <c r="B46" s="8" t="s">
        <v>44</v>
      </c>
      <c r="C46" s="44">
        <v>0</v>
      </c>
      <c r="D46" s="44">
        <v>2</v>
      </c>
      <c r="E46" s="45">
        <v>1</v>
      </c>
      <c r="F46" s="45">
        <v>1</v>
      </c>
      <c r="G46" s="44">
        <v>0</v>
      </c>
      <c r="H46" s="44">
        <v>0</v>
      </c>
      <c r="I46" s="44">
        <v>0</v>
      </c>
      <c r="J46" s="43">
        <v>4</v>
      </c>
    </row>
    <row r="47" spans="1:10" ht="15" customHeight="1" outlineLevel="1" x14ac:dyDescent="0.2">
      <c r="A47" s="57"/>
      <c r="B47" s="8" t="s">
        <v>45</v>
      </c>
      <c r="C47" s="44">
        <v>13</v>
      </c>
      <c r="D47" s="44">
        <v>3</v>
      </c>
      <c r="E47" s="45">
        <v>0</v>
      </c>
      <c r="F47" s="45">
        <v>0</v>
      </c>
      <c r="G47" s="44">
        <v>0</v>
      </c>
      <c r="H47" s="44">
        <v>0</v>
      </c>
      <c r="I47" s="44">
        <v>0</v>
      </c>
      <c r="J47" s="43">
        <v>16</v>
      </c>
    </row>
    <row r="48" spans="1:10" ht="15" customHeight="1" outlineLevel="1" x14ac:dyDescent="0.2">
      <c r="A48" s="57"/>
      <c r="B48" s="8" t="s">
        <v>46</v>
      </c>
      <c r="C48" s="44">
        <v>1</v>
      </c>
      <c r="D48" s="44">
        <v>0</v>
      </c>
      <c r="E48" s="45">
        <v>0</v>
      </c>
      <c r="F48" s="45">
        <v>0</v>
      </c>
      <c r="G48" s="44">
        <v>0</v>
      </c>
      <c r="H48" s="44">
        <v>0</v>
      </c>
      <c r="I48" s="44">
        <v>0</v>
      </c>
      <c r="J48" s="43">
        <v>1</v>
      </c>
    </row>
    <row r="49" spans="1:10" ht="15" customHeight="1" outlineLevel="1" x14ac:dyDescent="0.2">
      <c r="A49" s="57"/>
      <c r="B49" s="8" t="s">
        <v>47</v>
      </c>
      <c r="C49" s="44">
        <v>323</v>
      </c>
      <c r="D49" s="44">
        <v>23</v>
      </c>
      <c r="E49" s="45">
        <v>6</v>
      </c>
      <c r="F49" s="45">
        <v>1</v>
      </c>
      <c r="G49" s="44">
        <v>1</v>
      </c>
      <c r="H49" s="44">
        <v>1</v>
      </c>
      <c r="I49" s="44">
        <v>1</v>
      </c>
      <c r="J49" s="43">
        <v>356</v>
      </c>
    </row>
    <row r="50" spans="1:10" ht="15" customHeight="1" outlineLevel="1" x14ac:dyDescent="0.2">
      <c r="A50" s="57"/>
      <c r="B50" s="8" t="s">
        <v>48</v>
      </c>
      <c r="C50" s="44">
        <v>21</v>
      </c>
      <c r="D50" s="44">
        <v>1</v>
      </c>
      <c r="E50" s="45">
        <v>0</v>
      </c>
      <c r="F50" s="45">
        <v>0</v>
      </c>
      <c r="G50" s="44">
        <v>0</v>
      </c>
      <c r="H50" s="44">
        <v>0</v>
      </c>
      <c r="I50" s="44">
        <v>0</v>
      </c>
      <c r="J50" s="43">
        <v>22</v>
      </c>
    </row>
    <row r="51" spans="1:10" ht="15" customHeight="1" outlineLevel="1" x14ac:dyDescent="0.2">
      <c r="A51" s="57"/>
      <c r="B51" s="8" t="s">
        <v>49</v>
      </c>
      <c r="C51" s="44">
        <v>81</v>
      </c>
      <c r="D51" s="44">
        <v>19</v>
      </c>
      <c r="E51" s="45">
        <v>10</v>
      </c>
      <c r="F51" s="45">
        <v>5</v>
      </c>
      <c r="G51" s="44">
        <v>6</v>
      </c>
      <c r="H51" s="44">
        <v>0</v>
      </c>
      <c r="I51" s="44">
        <v>2</v>
      </c>
      <c r="J51" s="43">
        <v>123</v>
      </c>
    </row>
    <row r="52" spans="1:10" ht="15" customHeight="1" outlineLevel="1" x14ac:dyDescent="0.2">
      <c r="A52" s="57"/>
      <c r="B52" s="8" t="s">
        <v>50</v>
      </c>
      <c r="C52" s="44">
        <v>295</v>
      </c>
      <c r="D52" s="44">
        <v>17</v>
      </c>
      <c r="E52" s="45">
        <v>6</v>
      </c>
      <c r="F52" s="45">
        <v>7</v>
      </c>
      <c r="G52" s="44">
        <v>0</v>
      </c>
      <c r="H52" s="44">
        <v>1</v>
      </c>
      <c r="I52" s="44">
        <v>0</v>
      </c>
      <c r="J52" s="43">
        <v>326</v>
      </c>
    </row>
    <row r="53" spans="1:10" ht="15" customHeight="1" outlineLevel="1" x14ac:dyDescent="0.2">
      <c r="A53" s="57"/>
      <c r="B53" s="8" t="s">
        <v>51</v>
      </c>
      <c r="C53" s="44">
        <v>102</v>
      </c>
      <c r="D53" s="44">
        <v>1</v>
      </c>
      <c r="E53" s="45">
        <v>1</v>
      </c>
      <c r="F53" s="45">
        <v>0</v>
      </c>
      <c r="G53" s="44">
        <v>0</v>
      </c>
      <c r="H53" s="44">
        <v>0</v>
      </c>
      <c r="I53" s="44">
        <v>0</v>
      </c>
      <c r="J53" s="43">
        <v>104</v>
      </c>
    </row>
    <row r="54" spans="1:10" ht="15" customHeight="1" outlineLevel="1" x14ac:dyDescent="0.2">
      <c r="A54" s="57"/>
      <c r="B54" s="8" t="s">
        <v>52</v>
      </c>
      <c r="C54" s="44">
        <v>56</v>
      </c>
      <c r="D54" s="44">
        <v>0</v>
      </c>
      <c r="E54" s="45">
        <v>0</v>
      </c>
      <c r="F54" s="45">
        <v>0</v>
      </c>
      <c r="G54" s="44">
        <v>0</v>
      </c>
      <c r="H54" s="44">
        <v>0</v>
      </c>
      <c r="I54" s="44">
        <v>0</v>
      </c>
      <c r="J54" s="43">
        <v>56</v>
      </c>
    </row>
    <row r="55" spans="1:10" ht="15" customHeight="1" outlineLevel="1" x14ac:dyDescent="0.2">
      <c r="A55" s="57"/>
      <c r="B55" s="8" t="s">
        <v>53</v>
      </c>
      <c r="C55" s="44">
        <v>233</v>
      </c>
      <c r="D55" s="44">
        <v>10</v>
      </c>
      <c r="E55" s="45">
        <v>1</v>
      </c>
      <c r="F55" s="45">
        <v>2</v>
      </c>
      <c r="G55" s="44">
        <v>2</v>
      </c>
      <c r="H55" s="44">
        <v>1</v>
      </c>
      <c r="I55" s="44">
        <v>0</v>
      </c>
      <c r="J55" s="43">
        <v>249</v>
      </c>
    </row>
    <row r="56" spans="1:10" ht="15" customHeight="1" outlineLevel="1" x14ac:dyDescent="0.2">
      <c r="A56" s="57"/>
      <c r="B56" s="8" t="s">
        <v>54</v>
      </c>
      <c r="C56" s="44">
        <v>206</v>
      </c>
      <c r="D56" s="44">
        <v>14</v>
      </c>
      <c r="E56" s="45">
        <v>8</v>
      </c>
      <c r="F56" s="45">
        <v>1</v>
      </c>
      <c r="G56" s="44">
        <v>0</v>
      </c>
      <c r="H56" s="44">
        <v>0</v>
      </c>
      <c r="I56" s="44">
        <v>1</v>
      </c>
      <c r="J56" s="43">
        <v>230</v>
      </c>
    </row>
    <row r="57" spans="1:10" ht="15" customHeight="1" outlineLevel="1" x14ac:dyDescent="0.2">
      <c r="A57" s="57"/>
      <c r="B57" s="8" t="s">
        <v>55</v>
      </c>
      <c r="C57" s="44">
        <v>278</v>
      </c>
      <c r="D57" s="44">
        <v>4</v>
      </c>
      <c r="E57" s="45">
        <v>1</v>
      </c>
      <c r="F57" s="45">
        <v>0</v>
      </c>
      <c r="G57" s="44">
        <v>0</v>
      </c>
      <c r="H57" s="44">
        <v>0</v>
      </c>
      <c r="I57" s="44">
        <v>0</v>
      </c>
      <c r="J57" s="43">
        <v>283</v>
      </c>
    </row>
    <row r="58" spans="1:10" ht="15" customHeight="1" outlineLevel="1" x14ac:dyDescent="0.2">
      <c r="A58" s="57"/>
      <c r="B58" s="8" t="s">
        <v>56</v>
      </c>
      <c r="C58" s="44">
        <v>453</v>
      </c>
      <c r="D58" s="44">
        <v>20</v>
      </c>
      <c r="E58" s="45">
        <v>3</v>
      </c>
      <c r="F58" s="45">
        <v>2</v>
      </c>
      <c r="G58" s="44">
        <v>0</v>
      </c>
      <c r="H58" s="44">
        <v>2</v>
      </c>
      <c r="I58" s="44">
        <v>0</v>
      </c>
      <c r="J58" s="43">
        <v>480</v>
      </c>
    </row>
    <row r="59" spans="1:10" ht="15" customHeight="1" outlineLevel="1" x14ac:dyDescent="0.2">
      <c r="A59" s="57"/>
      <c r="B59" s="8" t="s">
        <v>57</v>
      </c>
      <c r="C59" s="44">
        <v>65</v>
      </c>
      <c r="D59" s="44">
        <v>18</v>
      </c>
      <c r="E59" s="45">
        <v>6</v>
      </c>
      <c r="F59" s="45">
        <v>1</v>
      </c>
      <c r="G59" s="44">
        <v>3</v>
      </c>
      <c r="H59" s="44">
        <v>0</v>
      </c>
      <c r="I59" s="44">
        <v>0</v>
      </c>
      <c r="J59" s="43">
        <v>93</v>
      </c>
    </row>
    <row r="60" spans="1:10" ht="15" customHeight="1" outlineLevel="1" x14ac:dyDescent="0.2">
      <c r="A60" s="57"/>
      <c r="B60" s="8" t="s">
        <v>58</v>
      </c>
      <c r="C60" s="44">
        <v>0</v>
      </c>
      <c r="D60" s="44">
        <v>0</v>
      </c>
      <c r="E60" s="45">
        <v>1</v>
      </c>
      <c r="F60" s="45">
        <v>0</v>
      </c>
      <c r="G60" s="44">
        <v>0</v>
      </c>
      <c r="H60" s="44">
        <v>0</v>
      </c>
      <c r="I60" s="44">
        <v>0</v>
      </c>
      <c r="J60" s="43">
        <v>1</v>
      </c>
    </row>
    <row r="61" spans="1:10" ht="15" customHeight="1" outlineLevel="1" x14ac:dyDescent="0.2">
      <c r="A61" s="57"/>
      <c r="B61" s="8" t="s">
        <v>59</v>
      </c>
      <c r="C61" s="44">
        <v>3</v>
      </c>
      <c r="D61" s="44">
        <v>0</v>
      </c>
      <c r="E61" s="45">
        <v>0</v>
      </c>
      <c r="F61" s="45">
        <v>0</v>
      </c>
      <c r="G61" s="44">
        <v>0</v>
      </c>
      <c r="H61" s="44">
        <v>0</v>
      </c>
      <c r="I61" s="44">
        <v>0</v>
      </c>
      <c r="J61" s="43">
        <v>3</v>
      </c>
    </row>
    <row r="62" spans="1:10" ht="15" customHeight="1" outlineLevel="1" x14ac:dyDescent="0.2">
      <c r="A62" s="58"/>
      <c r="B62" s="8" t="s">
        <v>60</v>
      </c>
      <c r="C62" s="44">
        <v>78</v>
      </c>
      <c r="D62" s="44">
        <v>30</v>
      </c>
      <c r="E62" s="45">
        <v>8</v>
      </c>
      <c r="F62" s="45">
        <v>3</v>
      </c>
      <c r="G62" s="44">
        <v>0</v>
      </c>
      <c r="H62" s="44">
        <v>0</v>
      </c>
      <c r="I62" s="44">
        <v>0</v>
      </c>
      <c r="J62" s="43">
        <v>119</v>
      </c>
    </row>
    <row r="63" spans="1:10" ht="15" customHeight="1" x14ac:dyDescent="0.2">
      <c r="A63" s="59"/>
      <c r="B63" s="13" t="s">
        <v>5</v>
      </c>
      <c r="C63" s="14">
        <f>SUM(C46:C62)</f>
        <v>2208</v>
      </c>
      <c r="D63" s="14">
        <f t="shared" ref="D63:J63" si="8">SUM(D46:D62)</f>
        <v>162</v>
      </c>
      <c r="E63" s="14">
        <f t="shared" si="8"/>
        <v>52</v>
      </c>
      <c r="F63" s="14">
        <f t="shared" si="8"/>
        <v>23</v>
      </c>
      <c r="G63" s="14">
        <f t="shared" si="8"/>
        <v>12</v>
      </c>
      <c r="H63" s="14">
        <f t="shared" si="8"/>
        <v>5</v>
      </c>
      <c r="I63" s="14">
        <f t="shared" si="8"/>
        <v>4</v>
      </c>
      <c r="J63" s="14">
        <f t="shared" si="8"/>
        <v>2466</v>
      </c>
    </row>
    <row r="64" spans="1:10" ht="15" customHeight="1" outlineLevel="1" x14ac:dyDescent="0.2">
      <c r="A64" s="56" t="s">
        <v>61</v>
      </c>
      <c r="B64" s="8" t="s">
        <v>62</v>
      </c>
      <c r="C64" s="44">
        <v>1</v>
      </c>
      <c r="D64" s="44">
        <v>0</v>
      </c>
      <c r="E64" s="45">
        <v>0</v>
      </c>
      <c r="F64" s="45">
        <v>0</v>
      </c>
      <c r="G64" s="44">
        <v>0</v>
      </c>
      <c r="H64" s="44">
        <v>0</v>
      </c>
      <c r="I64" s="44">
        <v>0</v>
      </c>
      <c r="J64" s="43">
        <v>1</v>
      </c>
    </row>
    <row r="65" spans="1:10" ht="15" customHeight="1" outlineLevel="1" x14ac:dyDescent="0.2">
      <c r="A65" s="57"/>
      <c r="B65" s="8" t="s">
        <v>63</v>
      </c>
      <c r="C65" s="44">
        <v>507</v>
      </c>
      <c r="D65" s="44">
        <v>77</v>
      </c>
      <c r="E65" s="45">
        <v>18</v>
      </c>
      <c r="F65" s="45">
        <v>8</v>
      </c>
      <c r="G65" s="44">
        <v>2</v>
      </c>
      <c r="H65" s="44">
        <v>3</v>
      </c>
      <c r="I65" s="44">
        <v>0</v>
      </c>
      <c r="J65" s="43">
        <v>615</v>
      </c>
    </row>
    <row r="66" spans="1:10" ht="15" customHeight="1" outlineLevel="1" x14ac:dyDescent="0.2">
      <c r="A66" s="57"/>
      <c r="B66" s="8" t="s">
        <v>64</v>
      </c>
      <c r="C66" s="44">
        <v>1008</v>
      </c>
      <c r="D66" s="44">
        <v>81</v>
      </c>
      <c r="E66" s="45">
        <v>39</v>
      </c>
      <c r="F66" s="45">
        <v>20</v>
      </c>
      <c r="G66" s="44">
        <v>6</v>
      </c>
      <c r="H66" s="44">
        <v>3</v>
      </c>
      <c r="I66" s="44">
        <v>1</v>
      </c>
      <c r="J66" s="43">
        <v>1158</v>
      </c>
    </row>
    <row r="67" spans="1:10" ht="15" customHeight="1" outlineLevel="1" x14ac:dyDescent="0.2">
      <c r="A67" s="57"/>
      <c r="B67" s="8" t="s">
        <v>65</v>
      </c>
      <c r="C67" s="44">
        <v>272</v>
      </c>
      <c r="D67" s="44">
        <v>37</v>
      </c>
      <c r="E67" s="45">
        <v>9</v>
      </c>
      <c r="F67" s="45">
        <v>7</v>
      </c>
      <c r="G67" s="44">
        <v>1</v>
      </c>
      <c r="H67" s="44">
        <v>0</v>
      </c>
      <c r="I67" s="44">
        <v>0</v>
      </c>
      <c r="J67" s="43">
        <v>326</v>
      </c>
    </row>
    <row r="68" spans="1:10" ht="15" customHeight="1" outlineLevel="1" x14ac:dyDescent="0.2">
      <c r="A68" s="57"/>
      <c r="B68" s="8" t="s">
        <v>66</v>
      </c>
      <c r="C68" s="44">
        <v>272</v>
      </c>
      <c r="D68" s="44">
        <v>19</v>
      </c>
      <c r="E68" s="45">
        <v>3</v>
      </c>
      <c r="F68" s="45">
        <v>2</v>
      </c>
      <c r="G68" s="44">
        <v>1</v>
      </c>
      <c r="H68" s="44">
        <v>1</v>
      </c>
      <c r="I68" s="44">
        <v>1</v>
      </c>
      <c r="J68" s="43">
        <v>299</v>
      </c>
    </row>
    <row r="69" spans="1:10" ht="15" customHeight="1" outlineLevel="1" x14ac:dyDescent="0.2">
      <c r="A69" s="57"/>
      <c r="B69" s="8" t="s">
        <v>67</v>
      </c>
      <c r="C69" s="44">
        <v>6</v>
      </c>
      <c r="D69" s="44">
        <v>9</v>
      </c>
      <c r="E69" s="45">
        <v>1</v>
      </c>
      <c r="F69" s="45">
        <v>1</v>
      </c>
      <c r="G69" s="44">
        <v>1</v>
      </c>
      <c r="H69" s="44">
        <v>0</v>
      </c>
      <c r="I69" s="44">
        <v>0</v>
      </c>
      <c r="J69" s="43">
        <v>18</v>
      </c>
    </row>
    <row r="70" spans="1:10" ht="15" customHeight="1" outlineLevel="1" x14ac:dyDescent="0.2">
      <c r="A70" s="57"/>
      <c r="B70" s="8" t="s">
        <v>68</v>
      </c>
      <c r="C70" s="44">
        <v>12</v>
      </c>
      <c r="D70" s="44">
        <v>14</v>
      </c>
      <c r="E70" s="45">
        <v>6</v>
      </c>
      <c r="F70" s="45">
        <v>2</v>
      </c>
      <c r="G70" s="44">
        <v>3</v>
      </c>
      <c r="H70" s="44">
        <v>1</v>
      </c>
      <c r="I70" s="44">
        <v>0</v>
      </c>
      <c r="J70" s="43">
        <v>38</v>
      </c>
    </row>
    <row r="71" spans="1:10" ht="15" customHeight="1" outlineLevel="1" x14ac:dyDescent="0.2">
      <c r="A71" s="57"/>
      <c r="B71" s="8" t="s">
        <v>69</v>
      </c>
      <c r="C71" s="44">
        <v>0</v>
      </c>
      <c r="D71" s="44">
        <v>2</v>
      </c>
      <c r="E71" s="45">
        <v>0</v>
      </c>
      <c r="F71" s="45">
        <v>0</v>
      </c>
      <c r="G71" s="44">
        <v>0</v>
      </c>
      <c r="H71" s="44">
        <v>0</v>
      </c>
      <c r="I71" s="44">
        <v>0</v>
      </c>
      <c r="J71" s="43">
        <v>2</v>
      </c>
    </row>
    <row r="72" spans="1:10" ht="15" customHeight="1" outlineLevel="1" x14ac:dyDescent="0.2">
      <c r="A72" s="57"/>
      <c r="B72" s="8" t="s">
        <v>70</v>
      </c>
      <c r="C72" s="44">
        <v>0</v>
      </c>
      <c r="D72" s="44">
        <v>0</v>
      </c>
      <c r="E72" s="45">
        <v>1</v>
      </c>
      <c r="F72" s="45">
        <v>0</v>
      </c>
      <c r="G72" s="44">
        <v>0</v>
      </c>
      <c r="H72" s="44">
        <v>0</v>
      </c>
      <c r="I72" s="44">
        <v>0</v>
      </c>
      <c r="J72" s="43">
        <v>1</v>
      </c>
    </row>
    <row r="73" spans="1:10" ht="15" customHeight="1" x14ac:dyDescent="0.2">
      <c r="A73" s="57"/>
      <c r="B73" s="13" t="s">
        <v>5</v>
      </c>
      <c r="C73" s="14">
        <f>SUM(C64:C72)</f>
        <v>2078</v>
      </c>
      <c r="D73" s="14">
        <f t="shared" ref="D73:J73" si="9">SUM(D64:D72)</f>
        <v>239</v>
      </c>
      <c r="E73" s="14">
        <f t="shared" si="9"/>
        <v>77</v>
      </c>
      <c r="F73" s="14">
        <f t="shared" si="9"/>
        <v>40</v>
      </c>
      <c r="G73" s="14">
        <f t="shared" si="9"/>
        <v>14</v>
      </c>
      <c r="H73" s="14">
        <f t="shared" si="9"/>
        <v>8</v>
      </c>
      <c r="I73" s="14">
        <f t="shared" si="9"/>
        <v>2</v>
      </c>
      <c r="J73" s="14">
        <f t="shared" si="9"/>
        <v>2458</v>
      </c>
    </row>
    <row r="74" spans="1:10" ht="15" customHeight="1" outlineLevel="1" x14ac:dyDescent="0.2">
      <c r="A74" s="56" t="s">
        <v>71</v>
      </c>
      <c r="B74" s="8" t="s">
        <v>72</v>
      </c>
      <c r="C74" s="44">
        <v>288</v>
      </c>
      <c r="D74" s="44">
        <v>18</v>
      </c>
      <c r="E74" s="45">
        <v>5</v>
      </c>
      <c r="F74" s="45">
        <v>1</v>
      </c>
      <c r="G74" s="44">
        <v>0</v>
      </c>
      <c r="H74" s="44">
        <v>0</v>
      </c>
      <c r="I74" s="44">
        <v>0</v>
      </c>
      <c r="J74" s="43">
        <v>312</v>
      </c>
    </row>
    <row r="75" spans="1:10" ht="15" customHeight="1" outlineLevel="1" x14ac:dyDescent="0.2">
      <c r="A75" s="57"/>
      <c r="B75" s="8" t="s">
        <v>73</v>
      </c>
      <c r="C75" s="44">
        <v>1046</v>
      </c>
      <c r="D75" s="44">
        <v>18</v>
      </c>
      <c r="E75" s="45">
        <v>11</v>
      </c>
      <c r="F75" s="45">
        <v>5</v>
      </c>
      <c r="G75" s="44">
        <v>3</v>
      </c>
      <c r="H75" s="44">
        <v>1</v>
      </c>
      <c r="I75" s="44">
        <v>3</v>
      </c>
      <c r="J75" s="43">
        <v>1087</v>
      </c>
    </row>
    <row r="76" spans="1:10" ht="15" customHeight="1" outlineLevel="1" x14ac:dyDescent="0.2">
      <c r="A76" s="57"/>
      <c r="B76" s="8" t="s">
        <v>74</v>
      </c>
      <c r="C76" s="44">
        <v>298</v>
      </c>
      <c r="D76" s="44">
        <v>13</v>
      </c>
      <c r="E76" s="45">
        <v>5</v>
      </c>
      <c r="F76" s="45">
        <v>0</v>
      </c>
      <c r="G76" s="44">
        <v>0</v>
      </c>
      <c r="H76" s="44">
        <v>0</v>
      </c>
      <c r="I76" s="44">
        <v>0</v>
      </c>
      <c r="J76" s="43">
        <v>316</v>
      </c>
    </row>
    <row r="77" spans="1:10" ht="15" customHeight="1" outlineLevel="1" x14ac:dyDescent="0.2">
      <c r="A77" s="57"/>
      <c r="B77" s="8" t="s">
        <v>75</v>
      </c>
      <c r="C77" s="44">
        <v>29</v>
      </c>
      <c r="D77" s="44">
        <v>6</v>
      </c>
      <c r="E77" s="45">
        <v>4</v>
      </c>
      <c r="F77" s="45">
        <v>1</v>
      </c>
      <c r="G77" s="44">
        <v>1</v>
      </c>
      <c r="H77" s="44">
        <v>0</v>
      </c>
      <c r="I77" s="44">
        <v>0</v>
      </c>
      <c r="J77" s="43">
        <v>41</v>
      </c>
    </row>
    <row r="78" spans="1:10" ht="15" customHeight="1" outlineLevel="1" x14ac:dyDescent="0.2">
      <c r="A78" s="57"/>
      <c r="B78" s="8" t="s">
        <v>76</v>
      </c>
      <c r="C78" s="44">
        <v>194</v>
      </c>
      <c r="D78" s="44">
        <v>48</v>
      </c>
      <c r="E78" s="45">
        <v>23</v>
      </c>
      <c r="F78" s="45">
        <v>2</v>
      </c>
      <c r="G78" s="44">
        <v>2</v>
      </c>
      <c r="H78" s="44">
        <v>1</v>
      </c>
      <c r="I78" s="44">
        <v>0</v>
      </c>
      <c r="J78" s="43">
        <v>270</v>
      </c>
    </row>
    <row r="79" spans="1:10" ht="15" customHeight="1" outlineLevel="1" x14ac:dyDescent="0.2">
      <c r="A79" s="57"/>
      <c r="B79" s="8" t="s">
        <v>77</v>
      </c>
      <c r="C79" s="44">
        <v>20</v>
      </c>
      <c r="D79" s="44">
        <v>9</v>
      </c>
      <c r="E79" s="45">
        <v>0</v>
      </c>
      <c r="F79" s="45">
        <v>2</v>
      </c>
      <c r="G79" s="44">
        <v>0</v>
      </c>
      <c r="H79" s="44">
        <v>0</v>
      </c>
      <c r="I79" s="44">
        <v>0</v>
      </c>
      <c r="J79" s="43">
        <v>31</v>
      </c>
    </row>
    <row r="80" spans="1:10" ht="15" customHeight="1" x14ac:dyDescent="0.2">
      <c r="A80" s="57"/>
      <c r="B80" s="13" t="s">
        <v>5</v>
      </c>
      <c r="C80" s="14">
        <f>SUM(C74:C79)</f>
        <v>1875</v>
      </c>
      <c r="D80" s="14">
        <f t="shared" ref="D80:J80" si="10">SUM(D74:D79)</f>
        <v>112</v>
      </c>
      <c r="E80" s="14">
        <f t="shared" si="10"/>
        <v>48</v>
      </c>
      <c r="F80" s="14">
        <f t="shared" si="10"/>
        <v>11</v>
      </c>
      <c r="G80" s="14">
        <f t="shared" si="10"/>
        <v>6</v>
      </c>
      <c r="H80" s="14">
        <f t="shared" si="10"/>
        <v>2</v>
      </c>
      <c r="I80" s="14">
        <f t="shared" si="10"/>
        <v>3</v>
      </c>
      <c r="J80" s="14">
        <f t="shared" si="10"/>
        <v>2057</v>
      </c>
    </row>
    <row r="81" spans="1:10" ht="15" customHeight="1" outlineLevel="1" x14ac:dyDescent="0.2">
      <c r="A81" s="56" t="s">
        <v>78</v>
      </c>
      <c r="B81" s="8" t="s">
        <v>79</v>
      </c>
      <c r="C81" s="44">
        <v>465</v>
      </c>
      <c r="D81" s="44">
        <v>39</v>
      </c>
      <c r="E81" s="45">
        <v>6</v>
      </c>
      <c r="F81" s="45">
        <v>7</v>
      </c>
      <c r="G81" s="44">
        <v>4</v>
      </c>
      <c r="H81" s="44">
        <v>0</v>
      </c>
      <c r="I81" s="44">
        <v>2</v>
      </c>
      <c r="J81" s="43">
        <v>523</v>
      </c>
    </row>
    <row r="82" spans="1:10" ht="15" customHeight="1" outlineLevel="1" x14ac:dyDescent="0.2">
      <c r="A82" s="57"/>
      <c r="B82" s="8" t="s">
        <v>80</v>
      </c>
      <c r="C82" s="44">
        <v>21</v>
      </c>
      <c r="D82" s="44">
        <v>0</v>
      </c>
      <c r="E82" s="45">
        <v>0</v>
      </c>
      <c r="F82" s="45">
        <v>0</v>
      </c>
      <c r="G82" s="44">
        <v>0</v>
      </c>
      <c r="H82" s="44">
        <v>0</v>
      </c>
      <c r="I82" s="44">
        <v>0</v>
      </c>
      <c r="J82" s="43">
        <v>21</v>
      </c>
    </row>
    <row r="83" spans="1:10" ht="15" customHeight="1" outlineLevel="1" x14ac:dyDescent="0.2">
      <c r="A83" s="57"/>
      <c r="B83" s="8" t="s">
        <v>81</v>
      </c>
      <c r="C83" s="44">
        <v>409</v>
      </c>
      <c r="D83" s="44">
        <v>37</v>
      </c>
      <c r="E83" s="45">
        <v>5</v>
      </c>
      <c r="F83" s="45">
        <v>4</v>
      </c>
      <c r="G83" s="44">
        <v>1</v>
      </c>
      <c r="H83" s="44">
        <v>3</v>
      </c>
      <c r="I83" s="44">
        <v>2</v>
      </c>
      <c r="J83" s="43">
        <v>461</v>
      </c>
    </row>
    <row r="84" spans="1:10" ht="15" customHeight="1" outlineLevel="1" x14ac:dyDescent="0.2">
      <c r="A84" s="57"/>
      <c r="B84" s="8" t="s">
        <v>82</v>
      </c>
      <c r="C84" s="44">
        <v>7</v>
      </c>
      <c r="D84" s="44">
        <v>3</v>
      </c>
      <c r="E84" s="45">
        <v>2</v>
      </c>
      <c r="F84" s="45">
        <v>2</v>
      </c>
      <c r="G84" s="44">
        <v>1</v>
      </c>
      <c r="H84" s="44">
        <v>0</v>
      </c>
      <c r="I84" s="44">
        <v>0</v>
      </c>
      <c r="J84" s="43">
        <v>15</v>
      </c>
    </row>
    <row r="85" spans="1:10" ht="15" customHeight="1" outlineLevel="1" x14ac:dyDescent="0.2">
      <c r="A85" s="57"/>
      <c r="B85" s="8" t="s">
        <v>83</v>
      </c>
      <c r="C85" s="44">
        <v>5</v>
      </c>
      <c r="D85" s="44">
        <v>3</v>
      </c>
      <c r="E85" s="45">
        <v>3</v>
      </c>
      <c r="F85" s="45">
        <v>2</v>
      </c>
      <c r="G85" s="44">
        <v>0</v>
      </c>
      <c r="H85" s="44">
        <v>0</v>
      </c>
      <c r="I85" s="44">
        <v>0</v>
      </c>
      <c r="J85" s="43">
        <v>13</v>
      </c>
    </row>
    <row r="86" spans="1:10" ht="15" customHeight="1" x14ac:dyDescent="0.2">
      <c r="A86" s="57"/>
      <c r="B86" s="13" t="s">
        <v>5</v>
      </c>
      <c r="C86" s="14">
        <f>SUM(C81:C85)</f>
        <v>907</v>
      </c>
      <c r="D86" s="14">
        <f t="shared" ref="D86:J86" si="11">SUM(D81:D85)</f>
        <v>82</v>
      </c>
      <c r="E86" s="14">
        <f t="shared" si="11"/>
        <v>16</v>
      </c>
      <c r="F86" s="14">
        <f t="shared" si="11"/>
        <v>15</v>
      </c>
      <c r="G86" s="14">
        <f t="shared" si="11"/>
        <v>6</v>
      </c>
      <c r="H86" s="14">
        <f t="shared" si="11"/>
        <v>3</v>
      </c>
      <c r="I86" s="14">
        <f t="shared" si="11"/>
        <v>4</v>
      </c>
      <c r="J86" s="14">
        <f t="shared" si="11"/>
        <v>1033</v>
      </c>
    </row>
    <row r="87" spans="1:10" ht="15" customHeight="1" outlineLevel="1" x14ac:dyDescent="0.2">
      <c r="A87" s="72" t="s">
        <v>84</v>
      </c>
      <c r="B87" s="37" t="s">
        <v>85</v>
      </c>
      <c r="C87" s="44">
        <v>281</v>
      </c>
      <c r="D87" s="44">
        <v>12</v>
      </c>
      <c r="E87" s="45">
        <v>1</v>
      </c>
      <c r="F87" s="45">
        <v>1</v>
      </c>
      <c r="G87" s="44">
        <v>3</v>
      </c>
      <c r="H87" s="44">
        <v>1</v>
      </c>
      <c r="I87" s="44">
        <v>1</v>
      </c>
      <c r="J87" s="43">
        <v>300</v>
      </c>
    </row>
    <row r="88" spans="1:10" ht="15" customHeight="1" outlineLevel="1" x14ac:dyDescent="0.2">
      <c r="A88" s="73"/>
      <c r="B88" s="37" t="s">
        <v>86</v>
      </c>
      <c r="C88" s="44">
        <v>914</v>
      </c>
      <c r="D88" s="44">
        <v>47</v>
      </c>
      <c r="E88" s="45">
        <v>25</v>
      </c>
      <c r="F88" s="45">
        <v>16</v>
      </c>
      <c r="G88" s="44">
        <v>10</v>
      </c>
      <c r="H88" s="44">
        <v>2</v>
      </c>
      <c r="I88" s="44">
        <v>7</v>
      </c>
      <c r="J88" s="43">
        <v>1021</v>
      </c>
    </row>
    <row r="89" spans="1:10" ht="15" customHeight="1" outlineLevel="1" x14ac:dyDescent="0.2">
      <c r="A89" s="73"/>
      <c r="B89" s="37" t="s">
        <v>87</v>
      </c>
      <c r="C89" s="44">
        <v>466</v>
      </c>
      <c r="D89" s="44">
        <v>64</v>
      </c>
      <c r="E89" s="45">
        <v>13</v>
      </c>
      <c r="F89" s="45">
        <v>12</v>
      </c>
      <c r="G89" s="44">
        <v>8</v>
      </c>
      <c r="H89" s="44">
        <v>5</v>
      </c>
      <c r="I89" s="44">
        <v>4</v>
      </c>
      <c r="J89" s="43">
        <v>572</v>
      </c>
    </row>
    <row r="90" spans="1:10" ht="15" customHeight="1" outlineLevel="1" x14ac:dyDescent="0.2">
      <c r="A90" s="73"/>
      <c r="B90" s="37" t="s">
        <v>88</v>
      </c>
      <c r="C90" s="44">
        <v>173</v>
      </c>
      <c r="D90" s="44">
        <v>42</v>
      </c>
      <c r="E90" s="45">
        <v>18</v>
      </c>
      <c r="F90" s="45">
        <v>13</v>
      </c>
      <c r="G90" s="44">
        <v>3</v>
      </c>
      <c r="H90" s="44">
        <v>6</v>
      </c>
      <c r="I90" s="44">
        <v>3</v>
      </c>
      <c r="J90" s="43">
        <v>258</v>
      </c>
    </row>
    <row r="91" spans="1:10" ht="15" customHeight="1" x14ac:dyDescent="0.2">
      <c r="A91" s="73"/>
      <c r="B91" s="38" t="s">
        <v>5</v>
      </c>
      <c r="C91" s="14">
        <f>SUM(C87:C90)</f>
        <v>1834</v>
      </c>
      <c r="D91" s="14">
        <f t="shared" ref="D91:J91" si="12">SUM(D87:D90)</f>
        <v>165</v>
      </c>
      <c r="E91" s="14">
        <f t="shared" si="12"/>
        <v>57</v>
      </c>
      <c r="F91" s="14">
        <f t="shared" si="12"/>
        <v>42</v>
      </c>
      <c r="G91" s="14">
        <f t="shared" si="12"/>
        <v>24</v>
      </c>
      <c r="H91" s="14">
        <f t="shared" si="12"/>
        <v>14</v>
      </c>
      <c r="I91" s="14">
        <f t="shared" si="12"/>
        <v>15</v>
      </c>
      <c r="J91" s="14">
        <f t="shared" si="12"/>
        <v>2151</v>
      </c>
    </row>
    <row r="92" spans="1:10" ht="15" customHeight="1" outlineLevel="1" x14ac:dyDescent="0.2">
      <c r="A92" s="72" t="s">
        <v>89</v>
      </c>
      <c r="B92" s="37" t="s">
        <v>90</v>
      </c>
      <c r="C92" s="44">
        <v>223</v>
      </c>
      <c r="D92" s="44">
        <v>19</v>
      </c>
      <c r="E92" s="45">
        <v>6</v>
      </c>
      <c r="F92" s="45">
        <v>0</v>
      </c>
      <c r="G92" s="44">
        <v>4</v>
      </c>
      <c r="H92" s="44">
        <v>1</v>
      </c>
      <c r="I92" s="44">
        <v>2</v>
      </c>
      <c r="J92" s="43">
        <v>255</v>
      </c>
    </row>
    <row r="93" spans="1:10" ht="15" customHeight="1" outlineLevel="1" x14ac:dyDescent="0.2">
      <c r="A93" s="73"/>
      <c r="B93" s="37" t="s">
        <v>91</v>
      </c>
      <c r="C93" s="44">
        <v>258</v>
      </c>
      <c r="D93" s="44">
        <v>19</v>
      </c>
      <c r="E93" s="45">
        <v>9</v>
      </c>
      <c r="F93" s="45">
        <v>1</v>
      </c>
      <c r="G93" s="44">
        <v>0</v>
      </c>
      <c r="H93" s="44">
        <v>2</v>
      </c>
      <c r="I93" s="44">
        <v>4</v>
      </c>
      <c r="J93" s="43">
        <v>293</v>
      </c>
    </row>
    <row r="94" spans="1:10" ht="15" customHeight="1" outlineLevel="1" x14ac:dyDescent="0.2">
      <c r="A94" s="73"/>
      <c r="B94" s="37" t="s">
        <v>92</v>
      </c>
      <c r="C94" s="44">
        <v>269</v>
      </c>
      <c r="D94" s="44">
        <v>16</v>
      </c>
      <c r="E94" s="45">
        <v>4</v>
      </c>
      <c r="F94" s="45">
        <v>3</v>
      </c>
      <c r="G94" s="44">
        <v>3</v>
      </c>
      <c r="H94" s="44">
        <v>2</v>
      </c>
      <c r="I94" s="44">
        <v>1</v>
      </c>
      <c r="J94" s="43">
        <v>298</v>
      </c>
    </row>
    <row r="95" spans="1:10" ht="15" customHeight="1" outlineLevel="1" x14ac:dyDescent="0.2">
      <c r="A95" s="73"/>
      <c r="B95" s="37" t="s">
        <v>93</v>
      </c>
      <c r="C95" s="44">
        <v>55</v>
      </c>
      <c r="D95" s="44">
        <v>2</v>
      </c>
      <c r="E95" s="45">
        <v>0</v>
      </c>
      <c r="F95" s="45">
        <v>1</v>
      </c>
      <c r="G95" s="44">
        <v>0</v>
      </c>
      <c r="H95" s="44">
        <v>0</v>
      </c>
      <c r="I95" s="44">
        <v>0</v>
      </c>
      <c r="J95" s="43">
        <v>58</v>
      </c>
    </row>
    <row r="96" spans="1:10" ht="15" customHeight="1" outlineLevel="1" x14ac:dyDescent="0.2">
      <c r="A96" s="73"/>
      <c r="B96" s="37" t="s">
        <v>94</v>
      </c>
      <c r="C96" s="44">
        <v>70</v>
      </c>
      <c r="D96" s="44">
        <v>1</v>
      </c>
      <c r="E96" s="45">
        <v>3</v>
      </c>
      <c r="F96" s="45">
        <v>0</v>
      </c>
      <c r="G96" s="44">
        <v>1</v>
      </c>
      <c r="H96" s="44">
        <v>0</v>
      </c>
      <c r="I96" s="44">
        <v>0</v>
      </c>
      <c r="J96" s="43">
        <v>75</v>
      </c>
    </row>
    <row r="97" spans="1:10" ht="15" customHeight="1" outlineLevel="1" x14ac:dyDescent="0.2">
      <c r="A97" s="73"/>
      <c r="B97" s="37" t="s">
        <v>95</v>
      </c>
      <c r="C97" s="44">
        <v>45</v>
      </c>
      <c r="D97" s="44">
        <v>2</v>
      </c>
      <c r="E97" s="45">
        <v>0</v>
      </c>
      <c r="F97" s="45">
        <v>0</v>
      </c>
      <c r="G97" s="44">
        <v>0</v>
      </c>
      <c r="H97" s="44">
        <v>0</v>
      </c>
      <c r="I97" s="44">
        <v>0</v>
      </c>
      <c r="J97" s="43">
        <v>47</v>
      </c>
    </row>
    <row r="98" spans="1:10" ht="15" customHeight="1" outlineLevel="1" x14ac:dyDescent="0.2">
      <c r="A98" s="73"/>
      <c r="B98" s="37" t="s">
        <v>96</v>
      </c>
      <c r="C98" s="44">
        <v>95</v>
      </c>
      <c r="D98" s="44">
        <v>2</v>
      </c>
      <c r="E98" s="45">
        <v>2</v>
      </c>
      <c r="F98" s="45">
        <v>0</v>
      </c>
      <c r="G98" s="44">
        <v>0</v>
      </c>
      <c r="H98" s="44">
        <v>1</v>
      </c>
      <c r="I98" s="44">
        <v>0</v>
      </c>
      <c r="J98" s="43">
        <v>100</v>
      </c>
    </row>
    <row r="99" spans="1:10" ht="15" customHeight="1" outlineLevel="1" x14ac:dyDescent="0.2">
      <c r="A99" s="73"/>
      <c r="B99" s="37" t="s">
        <v>97</v>
      </c>
      <c r="C99" s="44">
        <v>85</v>
      </c>
      <c r="D99" s="44">
        <v>6</v>
      </c>
      <c r="E99" s="45">
        <v>4</v>
      </c>
      <c r="F99" s="45">
        <v>0</v>
      </c>
      <c r="G99" s="44">
        <v>0</v>
      </c>
      <c r="H99" s="44">
        <v>0</v>
      </c>
      <c r="I99" s="44">
        <v>0</v>
      </c>
      <c r="J99" s="43">
        <v>95</v>
      </c>
    </row>
    <row r="100" spans="1:10" ht="15" customHeight="1" outlineLevel="1" x14ac:dyDescent="0.2">
      <c r="A100" s="73"/>
      <c r="B100" s="37" t="s">
        <v>98</v>
      </c>
      <c r="C100" s="44">
        <v>22</v>
      </c>
      <c r="D100" s="44">
        <v>0</v>
      </c>
      <c r="E100" s="45">
        <v>0</v>
      </c>
      <c r="F100" s="45">
        <v>0</v>
      </c>
      <c r="G100" s="44">
        <v>0</v>
      </c>
      <c r="H100" s="44">
        <v>0</v>
      </c>
      <c r="I100" s="44">
        <v>0</v>
      </c>
      <c r="J100" s="43">
        <v>22</v>
      </c>
    </row>
    <row r="101" spans="1:10" ht="15" customHeight="1" outlineLevel="1" x14ac:dyDescent="0.2">
      <c r="A101" s="73"/>
      <c r="B101" s="37" t="s">
        <v>99</v>
      </c>
      <c r="C101" s="44">
        <v>9</v>
      </c>
      <c r="D101" s="44">
        <v>0</v>
      </c>
      <c r="E101" s="45">
        <v>0</v>
      </c>
      <c r="F101" s="45">
        <v>0</v>
      </c>
      <c r="G101" s="44">
        <v>1</v>
      </c>
      <c r="H101" s="44">
        <v>0</v>
      </c>
      <c r="I101" s="44">
        <v>0</v>
      </c>
      <c r="J101" s="43">
        <v>10</v>
      </c>
    </row>
    <row r="102" spans="1:10" ht="15" customHeight="1" outlineLevel="1" x14ac:dyDescent="0.2">
      <c r="A102" s="73"/>
      <c r="B102" s="37" t="s">
        <v>100</v>
      </c>
      <c r="C102" s="44">
        <v>51</v>
      </c>
      <c r="D102" s="44">
        <v>2</v>
      </c>
      <c r="E102" s="45">
        <v>0</v>
      </c>
      <c r="F102" s="45">
        <v>1</v>
      </c>
      <c r="G102" s="44">
        <v>0</v>
      </c>
      <c r="H102" s="44">
        <v>0</v>
      </c>
      <c r="I102" s="44">
        <v>0</v>
      </c>
      <c r="J102" s="43">
        <v>54</v>
      </c>
    </row>
    <row r="103" spans="1:10" ht="15" customHeight="1" outlineLevel="1" x14ac:dyDescent="0.2">
      <c r="A103" s="73"/>
      <c r="B103" s="37" t="s">
        <v>101</v>
      </c>
      <c r="C103" s="44">
        <v>5</v>
      </c>
      <c r="D103" s="44">
        <v>1</v>
      </c>
      <c r="E103" s="45">
        <v>1</v>
      </c>
      <c r="F103" s="45">
        <v>0</v>
      </c>
      <c r="G103" s="44">
        <v>0</v>
      </c>
      <c r="H103" s="44">
        <v>0</v>
      </c>
      <c r="I103" s="44">
        <v>0</v>
      </c>
      <c r="J103" s="43">
        <v>7</v>
      </c>
    </row>
    <row r="104" spans="1:10" ht="15" customHeight="1" outlineLevel="1" x14ac:dyDescent="0.2">
      <c r="A104" s="73"/>
      <c r="B104" s="37" t="s">
        <v>102</v>
      </c>
      <c r="C104" s="44">
        <v>32</v>
      </c>
      <c r="D104" s="44">
        <v>2</v>
      </c>
      <c r="E104" s="45">
        <v>0</v>
      </c>
      <c r="F104" s="45">
        <v>0</v>
      </c>
      <c r="G104" s="44">
        <v>0</v>
      </c>
      <c r="H104" s="44">
        <v>1</v>
      </c>
      <c r="I104" s="44">
        <v>0</v>
      </c>
      <c r="J104" s="43">
        <v>35</v>
      </c>
    </row>
    <row r="105" spans="1:10" ht="15" customHeight="1" outlineLevel="1" x14ac:dyDescent="0.2">
      <c r="A105" s="73"/>
      <c r="B105" s="37" t="s">
        <v>103</v>
      </c>
      <c r="C105" s="44">
        <v>3</v>
      </c>
      <c r="D105" s="44">
        <v>0</v>
      </c>
      <c r="E105" s="45">
        <v>0</v>
      </c>
      <c r="F105" s="45">
        <v>0</v>
      </c>
      <c r="G105" s="44">
        <v>0</v>
      </c>
      <c r="H105" s="44">
        <v>0</v>
      </c>
      <c r="I105" s="44">
        <v>0</v>
      </c>
      <c r="J105" s="43">
        <v>3</v>
      </c>
    </row>
    <row r="106" spans="1:10" ht="15" customHeight="1" outlineLevel="1" x14ac:dyDescent="0.2">
      <c r="A106" s="73"/>
      <c r="B106" s="37" t="s">
        <v>104</v>
      </c>
      <c r="C106" s="44">
        <v>34</v>
      </c>
      <c r="D106" s="44">
        <v>3</v>
      </c>
      <c r="E106" s="45">
        <v>2</v>
      </c>
      <c r="F106" s="45">
        <v>0</v>
      </c>
      <c r="G106" s="44">
        <v>3</v>
      </c>
      <c r="H106" s="44">
        <v>1</v>
      </c>
      <c r="I106" s="44">
        <v>1</v>
      </c>
      <c r="J106" s="43">
        <v>44</v>
      </c>
    </row>
    <row r="107" spans="1:10" ht="15" customHeight="1" outlineLevel="1" x14ac:dyDescent="0.2">
      <c r="A107" s="73"/>
      <c r="B107" s="37" t="s">
        <v>105</v>
      </c>
      <c r="C107" s="44">
        <v>183</v>
      </c>
      <c r="D107" s="44">
        <v>14</v>
      </c>
      <c r="E107" s="45">
        <v>2</v>
      </c>
      <c r="F107" s="45">
        <v>4</v>
      </c>
      <c r="G107" s="44">
        <v>0</v>
      </c>
      <c r="H107" s="44">
        <v>0</v>
      </c>
      <c r="I107" s="44">
        <v>3</v>
      </c>
      <c r="J107" s="43">
        <v>206</v>
      </c>
    </row>
    <row r="108" spans="1:10" ht="15" customHeight="1" outlineLevel="1" x14ac:dyDescent="0.2">
      <c r="A108" s="75"/>
      <c r="B108" s="37" t="s">
        <v>106</v>
      </c>
      <c r="C108" s="44">
        <v>186</v>
      </c>
      <c r="D108" s="44">
        <v>32</v>
      </c>
      <c r="E108" s="45">
        <v>31</v>
      </c>
      <c r="F108" s="45">
        <v>9</v>
      </c>
      <c r="G108" s="44">
        <v>9</v>
      </c>
      <c r="H108" s="44">
        <v>6</v>
      </c>
      <c r="I108" s="44">
        <v>2</v>
      </c>
      <c r="J108" s="43">
        <v>275</v>
      </c>
    </row>
    <row r="109" spans="1:10" ht="15" customHeight="1" outlineLevel="1" x14ac:dyDescent="0.2">
      <c r="A109" s="75"/>
      <c r="B109" s="37" t="s">
        <v>107</v>
      </c>
      <c r="C109" s="44">
        <v>417</v>
      </c>
      <c r="D109" s="44">
        <v>26</v>
      </c>
      <c r="E109" s="45">
        <v>17</v>
      </c>
      <c r="F109" s="45">
        <v>11</v>
      </c>
      <c r="G109" s="44">
        <v>7</v>
      </c>
      <c r="H109" s="44">
        <v>5</v>
      </c>
      <c r="I109" s="44">
        <v>18</v>
      </c>
      <c r="J109" s="43">
        <v>501</v>
      </c>
    </row>
    <row r="110" spans="1:10" ht="15" customHeight="1" outlineLevel="1" x14ac:dyDescent="0.2">
      <c r="A110" s="75"/>
      <c r="B110" s="37" t="s">
        <v>108</v>
      </c>
      <c r="C110" s="44">
        <v>276</v>
      </c>
      <c r="D110" s="44">
        <v>26</v>
      </c>
      <c r="E110" s="45">
        <v>7</v>
      </c>
      <c r="F110" s="45">
        <v>4</v>
      </c>
      <c r="G110" s="44">
        <v>3</v>
      </c>
      <c r="H110" s="44">
        <v>3</v>
      </c>
      <c r="I110" s="44">
        <v>5</v>
      </c>
      <c r="J110" s="43">
        <v>324</v>
      </c>
    </row>
    <row r="111" spans="1:10" ht="15" customHeight="1" outlineLevel="1" x14ac:dyDescent="0.2">
      <c r="A111" s="75"/>
      <c r="B111" s="37" t="s">
        <v>109</v>
      </c>
      <c r="C111" s="44">
        <v>155</v>
      </c>
      <c r="D111" s="44">
        <v>19</v>
      </c>
      <c r="E111" s="45">
        <v>13</v>
      </c>
      <c r="F111" s="45">
        <v>3</v>
      </c>
      <c r="G111" s="44">
        <v>7</v>
      </c>
      <c r="H111" s="44">
        <v>5</v>
      </c>
      <c r="I111" s="44">
        <v>12</v>
      </c>
      <c r="J111" s="43">
        <v>214</v>
      </c>
    </row>
    <row r="112" spans="1:10" ht="15" customHeight="1" outlineLevel="1" x14ac:dyDescent="0.2">
      <c r="A112" s="75"/>
      <c r="B112" s="37" t="s">
        <v>110</v>
      </c>
      <c r="C112" s="44">
        <v>70</v>
      </c>
      <c r="D112" s="44">
        <v>3</v>
      </c>
      <c r="E112" s="45">
        <v>3</v>
      </c>
      <c r="F112" s="45">
        <v>0</v>
      </c>
      <c r="G112" s="44">
        <v>0</v>
      </c>
      <c r="H112" s="44">
        <v>0</v>
      </c>
      <c r="I112" s="44">
        <v>1</v>
      </c>
      <c r="J112" s="43">
        <v>77</v>
      </c>
    </row>
    <row r="113" spans="1:10" ht="15" customHeight="1" outlineLevel="1" x14ac:dyDescent="0.2">
      <c r="A113" s="75"/>
      <c r="B113" s="37" t="s">
        <v>111</v>
      </c>
      <c r="C113" s="44">
        <v>146</v>
      </c>
      <c r="D113" s="44">
        <v>10</v>
      </c>
      <c r="E113" s="45">
        <v>2</v>
      </c>
      <c r="F113" s="45">
        <v>3</v>
      </c>
      <c r="G113" s="44">
        <v>1</v>
      </c>
      <c r="H113" s="44">
        <v>0</v>
      </c>
      <c r="I113" s="44">
        <v>0</v>
      </c>
      <c r="J113" s="43">
        <v>162</v>
      </c>
    </row>
    <row r="114" spans="1:10" ht="15" customHeight="1" outlineLevel="1" x14ac:dyDescent="0.2">
      <c r="A114" s="75"/>
      <c r="B114" s="37" t="s">
        <v>112</v>
      </c>
      <c r="C114" s="44">
        <v>189</v>
      </c>
      <c r="D114" s="44">
        <v>16</v>
      </c>
      <c r="E114" s="45">
        <v>17</v>
      </c>
      <c r="F114" s="45">
        <v>8</v>
      </c>
      <c r="G114" s="44">
        <v>3</v>
      </c>
      <c r="H114" s="44">
        <v>1</v>
      </c>
      <c r="I114" s="44">
        <v>0</v>
      </c>
      <c r="J114" s="43">
        <v>234</v>
      </c>
    </row>
    <row r="115" spans="1:10" ht="15" customHeight="1" outlineLevel="1" x14ac:dyDescent="0.2">
      <c r="A115" s="75"/>
      <c r="B115" s="37" t="s">
        <v>113</v>
      </c>
      <c r="C115" s="44">
        <v>4</v>
      </c>
      <c r="D115" s="44">
        <v>9</v>
      </c>
      <c r="E115" s="45">
        <v>0</v>
      </c>
      <c r="F115" s="45">
        <v>7</v>
      </c>
      <c r="G115" s="44">
        <v>2</v>
      </c>
      <c r="H115" s="44">
        <v>1</v>
      </c>
      <c r="I115" s="44">
        <v>0</v>
      </c>
      <c r="J115" s="43">
        <v>23</v>
      </c>
    </row>
    <row r="116" spans="1:10" ht="15" customHeight="1" outlineLevel="1" x14ac:dyDescent="0.2">
      <c r="A116" s="75"/>
      <c r="B116" s="37" t="s">
        <v>114</v>
      </c>
      <c r="C116" s="44">
        <v>13</v>
      </c>
      <c r="D116" s="44">
        <v>7</v>
      </c>
      <c r="E116" s="45">
        <v>2</v>
      </c>
      <c r="F116" s="45">
        <v>1</v>
      </c>
      <c r="G116" s="44">
        <v>0</v>
      </c>
      <c r="H116" s="44">
        <v>0</v>
      </c>
      <c r="I116" s="44">
        <v>0</v>
      </c>
      <c r="J116" s="43">
        <v>23</v>
      </c>
    </row>
    <row r="117" spans="1:10" ht="15" customHeight="1" outlineLevel="1" x14ac:dyDescent="0.2">
      <c r="A117" s="75"/>
      <c r="B117" s="37" t="s">
        <v>115</v>
      </c>
      <c r="C117" s="44">
        <v>1</v>
      </c>
      <c r="D117" s="44">
        <v>0</v>
      </c>
      <c r="E117" s="45">
        <v>0</v>
      </c>
      <c r="F117" s="45">
        <v>0</v>
      </c>
      <c r="G117" s="44">
        <v>0</v>
      </c>
      <c r="H117" s="44">
        <v>0</v>
      </c>
      <c r="I117" s="44">
        <v>0</v>
      </c>
      <c r="J117" s="43">
        <v>1</v>
      </c>
    </row>
    <row r="118" spans="1:10" ht="15" customHeight="1" outlineLevel="1" x14ac:dyDescent="0.2">
      <c r="A118" s="75"/>
      <c r="B118" s="37" t="s">
        <v>116</v>
      </c>
      <c r="C118" s="44">
        <v>3</v>
      </c>
      <c r="D118" s="44">
        <v>2</v>
      </c>
      <c r="E118" s="45">
        <v>1</v>
      </c>
      <c r="F118" s="45">
        <v>2</v>
      </c>
      <c r="G118" s="44">
        <v>0</v>
      </c>
      <c r="H118" s="44">
        <v>0</v>
      </c>
      <c r="I118" s="44">
        <v>0</v>
      </c>
      <c r="J118" s="43">
        <v>8</v>
      </c>
    </row>
    <row r="119" spans="1:10" ht="15" customHeight="1" outlineLevel="1" x14ac:dyDescent="0.2">
      <c r="A119" s="75"/>
      <c r="B119" s="37" t="s">
        <v>117</v>
      </c>
      <c r="C119" s="44">
        <v>4</v>
      </c>
      <c r="D119" s="44">
        <v>0</v>
      </c>
      <c r="E119" s="45">
        <v>0</v>
      </c>
      <c r="F119" s="45">
        <v>0</v>
      </c>
      <c r="G119" s="44">
        <v>0</v>
      </c>
      <c r="H119" s="44">
        <v>0</v>
      </c>
      <c r="I119" s="44">
        <v>0</v>
      </c>
      <c r="J119" s="43">
        <v>4</v>
      </c>
    </row>
    <row r="120" spans="1:10" ht="15" customHeight="1" outlineLevel="1" x14ac:dyDescent="0.2">
      <c r="A120" s="75"/>
      <c r="B120" s="37" t="s">
        <v>118</v>
      </c>
      <c r="C120" s="44">
        <v>4</v>
      </c>
      <c r="D120" s="44">
        <v>0</v>
      </c>
      <c r="E120" s="45">
        <v>0</v>
      </c>
      <c r="F120" s="45">
        <v>0</v>
      </c>
      <c r="G120" s="44">
        <v>0</v>
      </c>
      <c r="H120" s="44">
        <v>0</v>
      </c>
      <c r="I120" s="44">
        <v>0</v>
      </c>
      <c r="J120" s="43">
        <v>4</v>
      </c>
    </row>
    <row r="121" spans="1:10" ht="15" customHeight="1" outlineLevel="1" x14ac:dyDescent="0.2">
      <c r="A121" s="75"/>
      <c r="B121" s="37" t="s">
        <v>119</v>
      </c>
      <c r="C121" s="44">
        <v>0</v>
      </c>
      <c r="D121" s="44">
        <v>1</v>
      </c>
      <c r="E121" s="45">
        <v>0</v>
      </c>
      <c r="F121" s="45">
        <v>0</v>
      </c>
      <c r="G121" s="44">
        <v>0</v>
      </c>
      <c r="H121" s="44">
        <v>1</v>
      </c>
      <c r="I121" s="44">
        <v>0</v>
      </c>
      <c r="J121" s="43">
        <v>2</v>
      </c>
    </row>
    <row r="122" spans="1:10" ht="15" customHeight="1" outlineLevel="1" x14ac:dyDescent="0.2">
      <c r="A122" s="75"/>
      <c r="B122" s="37" t="s">
        <v>120</v>
      </c>
      <c r="C122" s="44">
        <v>4</v>
      </c>
      <c r="D122" s="44">
        <v>0</v>
      </c>
      <c r="E122" s="45">
        <v>0</v>
      </c>
      <c r="F122" s="45">
        <v>0</v>
      </c>
      <c r="G122" s="44">
        <v>0</v>
      </c>
      <c r="H122" s="44">
        <v>0</v>
      </c>
      <c r="I122" s="44">
        <v>0</v>
      </c>
      <c r="J122" s="43">
        <v>4</v>
      </c>
    </row>
    <row r="123" spans="1:10" ht="15" customHeight="1" outlineLevel="1" x14ac:dyDescent="0.2">
      <c r="A123" s="75"/>
      <c r="B123" s="37" t="s">
        <v>121</v>
      </c>
      <c r="C123" s="44">
        <v>4</v>
      </c>
      <c r="D123" s="44">
        <v>3</v>
      </c>
      <c r="E123" s="45">
        <v>0</v>
      </c>
      <c r="F123" s="45">
        <v>0</v>
      </c>
      <c r="G123" s="44">
        <v>0</v>
      </c>
      <c r="H123" s="44">
        <v>0</v>
      </c>
      <c r="I123" s="44">
        <v>0</v>
      </c>
      <c r="J123" s="43">
        <v>7</v>
      </c>
    </row>
    <row r="124" spans="1:10" ht="15" customHeight="1" outlineLevel="1" x14ac:dyDescent="0.2">
      <c r="A124" s="75"/>
      <c r="B124" s="37" t="s">
        <v>122</v>
      </c>
      <c r="C124" s="44">
        <v>2</v>
      </c>
      <c r="D124" s="44">
        <v>0</v>
      </c>
      <c r="E124" s="45">
        <v>0</v>
      </c>
      <c r="F124" s="45">
        <v>0</v>
      </c>
      <c r="G124" s="44">
        <v>0</v>
      </c>
      <c r="H124" s="44">
        <v>0</v>
      </c>
      <c r="I124" s="44">
        <v>0</v>
      </c>
      <c r="J124" s="43">
        <v>2</v>
      </c>
    </row>
    <row r="125" spans="1:10" ht="15" customHeight="1" outlineLevel="1" x14ac:dyDescent="0.2">
      <c r="A125" s="75"/>
      <c r="B125" s="37" t="s">
        <v>123</v>
      </c>
      <c r="C125" s="44">
        <v>1</v>
      </c>
      <c r="D125" s="44">
        <v>0</v>
      </c>
      <c r="E125" s="45">
        <v>0</v>
      </c>
      <c r="F125" s="45">
        <v>0</v>
      </c>
      <c r="G125" s="44">
        <v>0</v>
      </c>
      <c r="H125" s="44">
        <v>0</v>
      </c>
      <c r="I125" s="44">
        <v>0</v>
      </c>
      <c r="J125" s="43">
        <v>1</v>
      </c>
    </row>
    <row r="126" spans="1:10" ht="15" customHeight="1" outlineLevel="1" x14ac:dyDescent="0.2">
      <c r="A126" s="75"/>
      <c r="B126" s="37" t="s">
        <v>124</v>
      </c>
      <c r="C126" s="44">
        <v>2</v>
      </c>
      <c r="D126" s="44">
        <v>1</v>
      </c>
      <c r="E126" s="45">
        <v>0</v>
      </c>
      <c r="F126" s="45">
        <v>0</v>
      </c>
      <c r="G126" s="44">
        <v>0</v>
      </c>
      <c r="H126" s="44">
        <v>0</v>
      </c>
      <c r="I126" s="44">
        <v>0</v>
      </c>
      <c r="J126" s="43">
        <v>3</v>
      </c>
    </row>
    <row r="127" spans="1:10" ht="15" customHeight="1" outlineLevel="1" x14ac:dyDescent="0.2">
      <c r="A127" s="75"/>
      <c r="B127" s="37" t="s">
        <v>125</v>
      </c>
      <c r="C127" s="44">
        <v>4</v>
      </c>
      <c r="D127" s="44">
        <v>4</v>
      </c>
      <c r="E127" s="45">
        <v>0</v>
      </c>
      <c r="F127" s="45">
        <v>1</v>
      </c>
      <c r="G127" s="44">
        <v>0</v>
      </c>
      <c r="H127" s="44">
        <v>1</v>
      </c>
      <c r="I127" s="44">
        <v>0</v>
      </c>
      <c r="J127" s="43">
        <v>10</v>
      </c>
    </row>
    <row r="128" spans="1:10" ht="15" customHeight="1" outlineLevel="1" x14ac:dyDescent="0.2">
      <c r="A128" s="75"/>
      <c r="B128" s="37" t="s">
        <v>126</v>
      </c>
      <c r="C128" s="44">
        <v>8</v>
      </c>
      <c r="D128" s="44">
        <v>0</v>
      </c>
      <c r="E128" s="45">
        <v>0</v>
      </c>
      <c r="F128" s="45">
        <v>0</v>
      </c>
      <c r="G128" s="44">
        <v>0</v>
      </c>
      <c r="H128" s="44">
        <v>0</v>
      </c>
      <c r="I128" s="44">
        <v>0</v>
      </c>
      <c r="J128" s="43">
        <v>8</v>
      </c>
    </row>
    <row r="129" spans="1:10" ht="15" customHeight="1" outlineLevel="1" x14ac:dyDescent="0.2">
      <c r="A129" s="75"/>
      <c r="B129" s="37" t="s">
        <v>127</v>
      </c>
      <c r="C129" s="44">
        <v>1</v>
      </c>
      <c r="D129" s="44">
        <v>0</v>
      </c>
      <c r="E129" s="45">
        <v>0</v>
      </c>
      <c r="F129" s="45">
        <v>0</v>
      </c>
      <c r="G129" s="44">
        <v>0</v>
      </c>
      <c r="H129" s="44">
        <v>0</v>
      </c>
      <c r="I129" s="44">
        <v>0</v>
      </c>
      <c r="J129" s="43">
        <v>1</v>
      </c>
    </row>
    <row r="130" spans="1:10" ht="15" customHeight="1" outlineLevel="1" x14ac:dyDescent="0.2">
      <c r="A130" s="75"/>
      <c r="B130" s="37" t="s">
        <v>128</v>
      </c>
      <c r="C130" s="44">
        <v>13</v>
      </c>
      <c r="D130" s="44">
        <v>9</v>
      </c>
      <c r="E130" s="45">
        <v>3</v>
      </c>
      <c r="F130" s="45">
        <v>0</v>
      </c>
      <c r="G130" s="44">
        <v>0</v>
      </c>
      <c r="H130" s="44">
        <v>0</v>
      </c>
      <c r="I130" s="44">
        <v>0</v>
      </c>
      <c r="J130" s="43">
        <v>25</v>
      </c>
    </row>
    <row r="131" spans="1:10" ht="15" customHeight="1" outlineLevel="1" x14ac:dyDescent="0.2">
      <c r="A131" s="75"/>
      <c r="B131" s="37" t="s">
        <v>129</v>
      </c>
      <c r="C131" s="44">
        <v>7</v>
      </c>
      <c r="D131" s="44">
        <v>3</v>
      </c>
      <c r="E131" s="45">
        <v>2</v>
      </c>
      <c r="F131" s="45">
        <v>0</v>
      </c>
      <c r="G131" s="44">
        <v>0</v>
      </c>
      <c r="H131" s="44">
        <v>0</v>
      </c>
      <c r="I131" s="44">
        <v>0</v>
      </c>
      <c r="J131" s="43">
        <v>12</v>
      </c>
    </row>
    <row r="132" spans="1:10" ht="15" customHeight="1" outlineLevel="1" x14ac:dyDescent="0.2">
      <c r="A132" s="75"/>
      <c r="B132" s="37" t="s">
        <v>130</v>
      </c>
      <c r="C132" s="44">
        <v>1</v>
      </c>
      <c r="D132" s="44">
        <v>3</v>
      </c>
      <c r="E132" s="45">
        <v>0</v>
      </c>
      <c r="F132" s="45">
        <v>0</v>
      </c>
      <c r="G132" s="44">
        <v>0</v>
      </c>
      <c r="H132" s="44">
        <v>1</v>
      </c>
      <c r="I132" s="44">
        <v>1</v>
      </c>
      <c r="J132" s="43">
        <v>6</v>
      </c>
    </row>
    <row r="133" spans="1:10" ht="15" customHeight="1" outlineLevel="1" x14ac:dyDescent="0.2">
      <c r="A133" s="75"/>
      <c r="B133" s="37" t="s">
        <v>131</v>
      </c>
      <c r="C133" s="44">
        <v>16</v>
      </c>
      <c r="D133" s="44">
        <v>19</v>
      </c>
      <c r="E133" s="45">
        <v>7</v>
      </c>
      <c r="F133" s="45">
        <v>3</v>
      </c>
      <c r="G133" s="44">
        <v>2</v>
      </c>
      <c r="H133" s="44">
        <v>0</v>
      </c>
      <c r="I133" s="44">
        <v>3</v>
      </c>
      <c r="J133" s="43">
        <v>50</v>
      </c>
    </row>
    <row r="134" spans="1:10" ht="15" customHeight="1" outlineLevel="1" x14ac:dyDescent="0.2">
      <c r="A134" s="75"/>
      <c r="B134" s="37" t="s">
        <v>132</v>
      </c>
      <c r="C134" s="44">
        <v>18</v>
      </c>
      <c r="D134" s="44">
        <v>14</v>
      </c>
      <c r="E134" s="45">
        <v>0</v>
      </c>
      <c r="F134" s="45">
        <v>0</v>
      </c>
      <c r="G134" s="44">
        <v>1</v>
      </c>
      <c r="H134" s="44">
        <v>1</v>
      </c>
      <c r="I134" s="44">
        <v>3</v>
      </c>
      <c r="J134" s="43">
        <v>37</v>
      </c>
    </row>
    <row r="135" spans="1:10" ht="15" customHeight="1" outlineLevel="1" x14ac:dyDescent="0.2">
      <c r="A135" s="75"/>
      <c r="B135" s="37" t="s">
        <v>133</v>
      </c>
      <c r="C135" s="44">
        <v>0</v>
      </c>
      <c r="D135" s="44">
        <v>1</v>
      </c>
      <c r="E135" s="45">
        <v>0</v>
      </c>
      <c r="F135" s="45">
        <v>0</v>
      </c>
      <c r="G135" s="44">
        <v>0</v>
      </c>
      <c r="H135" s="44">
        <v>0</v>
      </c>
      <c r="I135" s="44">
        <v>0</v>
      </c>
      <c r="J135" s="43">
        <v>1</v>
      </c>
    </row>
    <row r="136" spans="1:10" ht="15" customHeight="1" outlineLevel="1" x14ac:dyDescent="0.2">
      <c r="A136" s="75"/>
      <c r="B136" s="37" t="s">
        <v>134</v>
      </c>
      <c r="C136" s="44">
        <v>7</v>
      </c>
      <c r="D136" s="44">
        <v>3</v>
      </c>
      <c r="E136" s="45">
        <v>2</v>
      </c>
      <c r="F136" s="45">
        <v>2</v>
      </c>
      <c r="G136" s="44">
        <v>0</v>
      </c>
      <c r="H136" s="44">
        <v>0</v>
      </c>
      <c r="I136" s="44">
        <v>1</v>
      </c>
      <c r="J136" s="43">
        <v>15</v>
      </c>
    </row>
    <row r="137" spans="1:10" ht="15" customHeight="1" x14ac:dyDescent="0.2">
      <c r="A137" s="76"/>
      <c r="B137" s="38" t="s">
        <v>5</v>
      </c>
      <c r="C137" s="14">
        <f>SUM(C92:C136)</f>
        <v>2995</v>
      </c>
      <c r="D137" s="14">
        <f t="shared" ref="D137:J137" si="13">SUM(D92:D136)</f>
        <v>300</v>
      </c>
      <c r="E137" s="14">
        <f t="shared" si="13"/>
        <v>140</v>
      </c>
      <c r="F137" s="14">
        <f t="shared" si="13"/>
        <v>64</v>
      </c>
      <c r="G137" s="14">
        <f t="shared" si="13"/>
        <v>47</v>
      </c>
      <c r="H137" s="14">
        <f t="shared" si="13"/>
        <v>33</v>
      </c>
      <c r="I137" s="14">
        <f t="shared" si="13"/>
        <v>57</v>
      </c>
      <c r="J137" s="14">
        <f t="shared" si="13"/>
        <v>3636</v>
      </c>
    </row>
    <row r="138" spans="1:10" ht="15" customHeight="1" outlineLevel="1" x14ac:dyDescent="0.2">
      <c r="A138" s="73" t="s">
        <v>135</v>
      </c>
      <c r="B138" s="37" t="s">
        <v>136</v>
      </c>
      <c r="C138" s="44">
        <v>252</v>
      </c>
      <c r="D138" s="44">
        <v>14</v>
      </c>
      <c r="E138" s="45">
        <v>6</v>
      </c>
      <c r="F138" s="45">
        <v>0</v>
      </c>
      <c r="G138" s="44">
        <v>0</v>
      </c>
      <c r="H138" s="44">
        <v>1</v>
      </c>
      <c r="I138" s="44">
        <v>1</v>
      </c>
      <c r="J138" s="43">
        <v>274</v>
      </c>
    </row>
    <row r="139" spans="1:10" ht="15" customHeight="1" outlineLevel="1" x14ac:dyDescent="0.2">
      <c r="A139" s="73"/>
      <c r="B139" s="37" t="s">
        <v>137</v>
      </c>
      <c r="C139" s="44">
        <v>297</v>
      </c>
      <c r="D139" s="44">
        <v>30</v>
      </c>
      <c r="E139" s="45">
        <v>12</v>
      </c>
      <c r="F139" s="45">
        <v>5</v>
      </c>
      <c r="G139" s="44">
        <v>2</v>
      </c>
      <c r="H139" s="44">
        <v>1</v>
      </c>
      <c r="I139" s="44">
        <v>0</v>
      </c>
      <c r="J139" s="43">
        <v>347</v>
      </c>
    </row>
    <row r="140" spans="1:10" ht="15" customHeight="1" outlineLevel="1" x14ac:dyDescent="0.2">
      <c r="A140" s="73"/>
      <c r="B140" s="37" t="s">
        <v>138</v>
      </c>
      <c r="C140" s="44">
        <v>1213</v>
      </c>
      <c r="D140" s="44">
        <v>63</v>
      </c>
      <c r="E140" s="45">
        <v>34</v>
      </c>
      <c r="F140" s="45">
        <v>9</v>
      </c>
      <c r="G140" s="44">
        <v>6</v>
      </c>
      <c r="H140" s="44">
        <v>3</v>
      </c>
      <c r="I140" s="44">
        <v>1</v>
      </c>
      <c r="J140" s="43">
        <v>1329</v>
      </c>
    </row>
    <row r="141" spans="1:10" ht="15" customHeight="1" outlineLevel="1" x14ac:dyDescent="0.2">
      <c r="A141" s="73"/>
      <c r="B141" s="37" t="s">
        <v>139</v>
      </c>
      <c r="C141" s="44">
        <v>523</v>
      </c>
      <c r="D141" s="44">
        <v>93</v>
      </c>
      <c r="E141" s="45">
        <v>38</v>
      </c>
      <c r="F141" s="45">
        <v>8</v>
      </c>
      <c r="G141" s="44">
        <v>4</v>
      </c>
      <c r="H141" s="44">
        <v>1</v>
      </c>
      <c r="I141" s="44">
        <v>2</v>
      </c>
      <c r="J141" s="43">
        <v>669</v>
      </c>
    </row>
    <row r="142" spans="1:10" ht="15" customHeight="1" x14ac:dyDescent="0.2">
      <c r="A142" s="73"/>
      <c r="B142" s="38" t="s">
        <v>5</v>
      </c>
      <c r="C142" s="14">
        <f>SUM(C138:C141)</f>
        <v>2285</v>
      </c>
      <c r="D142" s="14">
        <f t="shared" ref="D142:J142" si="14">SUM(D138:D141)</f>
        <v>200</v>
      </c>
      <c r="E142" s="14">
        <f t="shared" si="14"/>
        <v>90</v>
      </c>
      <c r="F142" s="14">
        <f t="shared" si="14"/>
        <v>22</v>
      </c>
      <c r="G142" s="14">
        <f t="shared" si="14"/>
        <v>12</v>
      </c>
      <c r="H142" s="14">
        <f t="shared" si="14"/>
        <v>6</v>
      </c>
      <c r="I142" s="14">
        <f t="shared" si="14"/>
        <v>4</v>
      </c>
      <c r="J142" s="14">
        <f t="shared" si="14"/>
        <v>2619</v>
      </c>
    </row>
    <row r="143" spans="1:10" ht="15" customHeight="1" outlineLevel="1" x14ac:dyDescent="0.2">
      <c r="A143" s="72" t="s">
        <v>140</v>
      </c>
      <c r="B143" s="37" t="s">
        <v>141</v>
      </c>
      <c r="C143" s="44">
        <v>251</v>
      </c>
      <c r="D143" s="44">
        <v>31</v>
      </c>
      <c r="E143" s="45">
        <v>8</v>
      </c>
      <c r="F143" s="45">
        <v>4</v>
      </c>
      <c r="G143" s="44">
        <v>2</v>
      </c>
      <c r="H143" s="44">
        <v>3</v>
      </c>
      <c r="I143" s="44">
        <v>0</v>
      </c>
      <c r="J143" s="43">
        <v>299</v>
      </c>
    </row>
    <row r="144" spans="1:10" ht="15" customHeight="1" outlineLevel="1" x14ac:dyDescent="0.2">
      <c r="A144" s="73"/>
      <c r="B144" s="37" t="s">
        <v>142</v>
      </c>
      <c r="C144" s="44">
        <v>1256</v>
      </c>
      <c r="D144" s="44">
        <v>101</v>
      </c>
      <c r="E144" s="45">
        <v>38</v>
      </c>
      <c r="F144" s="45">
        <v>18</v>
      </c>
      <c r="G144" s="44">
        <v>8</v>
      </c>
      <c r="H144" s="44">
        <v>3</v>
      </c>
      <c r="I144" s="44">
        <v>10</v>
      </c>
      <c r="J144" s="43">
        <v>1434</v>
      </c>
    </row>
    <row r="145" spans="1:10" ht="15" customHeight="1" outlineLevel="1" x14ac:dyDescent="0.2">
      <c r="A145" s="73"/>
      <c r="B145" s="37" t="s">
        <v>143</v>
      </c>
      <c r="C145" s="44">
        <v>65</v>
      </c>
      <c r="D145" s="44">
        <v>22</v>
      </c>
      <c r="E145" s="45">
        <v>10</v>
      </c>
      <c r="F145" s="45">
        <v>2</v>
      </c>
      <c r="G145" s="44">
        <v>2</v>
      </c>
      <c r="H145" s="44">
        <v>0</v>
      </c>
      <c r="I145" s="44">
        <v>0</v>
      </c>
      <c r="J145" s="43">
        <v>101</v>
      </c>
    </row>
    <row r="146" spans="1:10" ht="15" customHeight="1" x14ac:dyDescent="0.2">
      <c r="A146" s="73"/>
      <c r="B146" s="38" t="s">
        <v>5</v>
      </c>
      <c r="C146" s="14">
        <f>SUM(C143:C145)</f>
        <v>1572</v>
      </c>
      <c r="D146" s="14">
        <f t="shared" ref="D146:J146" si="15">SUM(D143:D145)</f>
        <v>154</v>
      </c>
      <c r="E146" s="14">
        <f t="shared" si="15"/>
        <v>56</v>
      </c>
      <c r="F146" s="14">
        <f t="shared" si="15"/>
        <v>24</v>
      </c>
      <c r="G146" s="14">
        <f t="shared" si="15"/>
        <v>12</v>
      </c>
      <c r="H146" s="14">
        <f t="shared" si="15"/>
        <v>6</v>
      </c>
      <c r="I146" s="14">
        <f t="shared" si="15"/>
        <v>10</v>
      </c>
      <c r="J146" s="14">
        <f t="shared" si="15"/>
        <v>1834</v>
      </c>
    </row>
    <row r="147" spans="1:10" ht="15" customHeight="1" outlineLevel="1" x14ac:dyDescent="0.2">
      <c r="A147" s="72" t="s">
        <v>144</v>
      </c>
      <c r="B147" s="37" t="s">
        <v>145</v>
      </c>
      <c r="C147" s="44">
        <v>293</v>
      </c>
      <c r="D147" s="44">
        <v>28</v>
      </c>
      <c r="E147" s="45">
        <v>10</v>
      </c>
      <c r="F147" s="45">
        <v>4</v>
      </c>
      <c r="G147" s="44">
        <v>1</v>
      </c>
      <c r="H147" s="44">
        <v>0</v>
      </c>
      <c r="I147" s="44">
        <v>0</v>
      </c>
      <c r="J147" s="43">
        <v>336</v>
      </c>
    </row>
    <row r="148" spans="1:10" ht="15" customHeight="1" outlineLevel="1" x14ac:dyDescent="0.2">
      <c r="A148" s="73"/>
      <c r="B148" s="37" t="s">
        <v>146</v>
      </c>
      <c r="C148" s="44">
        <v>822</v>
      </c>
      <c r="D148" s="44">
        <v>55</v>
      </c>
      <c r="E148" s="45">
        <v>17</v>
      </c>
      <c r="F148" s="45">
        <v>6</v>
      </c>
      <c r="G148" s="44">
        <v>2</v>
      </c>
      <c r="H148" s="44">
        <v>5</v>
      </c>
      <c r="I148" s="44">
        <v>3</v>
      </c>
      <c r="J148" s="43">
        <v>910</v>
      </c>
    </row>
    <row r="149" spans="1:10" ht="15" customHeight="1" outlineLevel="1" x14ac:dyDescent="0.2">
      <c r="A149" s="73"/>
      <c r="B149" s="37" t="s">
        <v>147</v>
      </c>
      <c r="C149" s="44">
        <v>4</v>
      </c>
      <c r="D149" s="44">
        <v>0</v>
      </c>
      <c r="E149" s="45">
        <v>0</v>
      </c>
      <c r="F149" s="45">
        <v>0</v>
      </c>
      <c r="G149" s="44">
        <v>0</v>
      </c>
      <c r="H149" s="44">
        <v>1</v>
      </c>
      <c r="I149" s="44">
        <v>0</v>
      </c>
      <c r="J149" s="43">
        <v>5</v>
      </c>
    </row>
    <row r="150" spans="1:10" ht="15" customHeight="1" outlineLevel="1" x14ac:dyDescent="0.2">
      <c r="A150" s="73"/>
      <c r="B150" s="37" t="s">
        <v>148</v>
      </c>
      <c r="C150" s="44">
        <v>0</v>
      </c>
      <c r="D150" s="44">
        <v>1</v>
      </c>
      <c r="E150" s="45">
        <v>0</v>
      </c>
      <c r="F150" s="45">
        <v>0</v>
      </c>
      <c r="G150" s="44">
        <v>0</v>
      </c>
      <c r="H150" s="44">
        <v>0</v>
      </c>
      <c r="I150" s="44">
        <v>0</v>
      </c>
      <c r="J150" s="43">
        <v>1</v>
      </c>
    </row>
    <row r="151" spans="1:10" ht="15" customHeight="1" outlineLevel="1" x14ac:dyDescent="0.2">
      <c r="A151" s="73"/>
      <c r="B151" s="37" t="s">
        <v>149</v>
      </c>
      <c r="C151" s="44">
        <v>3</v>
      </c>
      <c r="D151" s="44">
        <v>1</v>
      </c>
      <c r="E151" s="45">
        <v>0</v>
      </c>
      <c r="F151" s="45">
        <v>1</v>
      </c>
      <c r="G151" s="44">
        <v>0</v>
      </c>
      <c r="H151" s="44">
        <v>0</v>
      </c>
      <c r="I151" s="44">
        <v>0</v>
      </c>
      <c r="J151" s="43">
        <v>5</v>
      </c>
    </row>
    <row r="152" spans="1:10" ht="15" customHeight="1" outlineLevel="1" x14ac:dyDescent="0.2">
      <c r="A152" s="73"/>
      <c r="B152" s="37" t="s">
        <v>150</v>
      </c>
      <c r="C152" s="44">
        <v>4</v>
      </c>
      <c r="D152" s="44">
        <v>4</v>
      </c>
      <c r="E152" s="45">
        <v>2</v>
      </c>
      <c r="F152" s="45">
        <v>3</v>
      </c>
      <c r="G152" s="44">
        <v>2</v>
      </c>
      <c r="H152" s="44">
        <v>0</v>
      </c>
      <c r="I152" s="44">
        <v>1</v>
      </c>
      <c r="J152" s="43">
        <v>16</v>
      </c>
    </row>
    <row r="153" spans="1:10" ht="15" customHeight="1" outlineLevel="1" x14ac:dyDescent="0.2">
      <c r="A153" s="73"/>
      <c r="B153" s="37" t="s">
        <v>151</v>
      </c>
      <c r="C153" s="44">
        <v>1</v>
      </c>
      <c r="D153" s="44">
        <v>2</v>
      </c>
      <c r="E153" s="45">
        <v>0</v>
      </c>
      <c r="F153" s="45">
        <v>1</v>
      </c>
      <c r="G153" s="44">
        <v>0</v>
      </c>
      <c r="H153" s="44">
        <v>0</v>
      </c>
      <c r="I153" s="44">
        <v>1</v>
      </c>
      <c r="J153" s="43">
        <v>5</v>
      </c>
    </row>
    <row r="154" spans="1:10" ht="15" customHeight="1" x14ac:dyDescent="0.2">
      <c r="A154" s="73"/>
      <c r="B154" s="38" t="s">
        <v>5</v>
      </c>
      <c r="C154" s="14">
        <f>SUM(C147:C153)</f>
        <v>1127</v>
      </c>
      <c r="D154" s="14">
        <f t="shared" ref="D154:J154" si="16">SUM(D147:D153)</f>
        <v>91</v>
      </c>
      <c r="E154" s="14">
        <f t="shared" si="16"/>
        <v>29</v>
      </c>
      <c r="F154" s="14">
        <f t="shared" si="16"/>
        <v>15</v>
      </c>
      <c r="G154" s="14">
        <f t="shared" si="16"/>
        <v>5</v>
      </c>
      <c r="H154" s="14">
        <f t="shared" si="16"/>
        <v>6</v>
      </c>
      <c r="I154" s="14">
        <f t="shared" si="16"/>
        <v>5</v>
      </c>
      <c r="J154" s="14">
        <f t="shared" si="16"/>
        <v>1278</v>
      </c>
    </row>
    <row r="155" spans="1:10" ht="15" customHeight="1" outlineLevel="1" x14ac:dyDescent="0.2">
      <c r="A155" s="72" t="s">
        <v>152</v>
      </c>
      <c r="B155" s="37" t="s">
        <v>153</v>
      </c>
      <c r="C155" s="44">
        <v>212</v>
      </c>
      <c r="D155" s="44">
        <v>3</v>
      </c>
      <c r="E155" s="45">
        <v>3</v>
      </c>
      <c r="F155" s="45">
        <v>0</v>
      </c>
      <c r="G155" s="44">
        <v>0</v>
      </c>
      <c r="H155" s="44">
        <v>1</v>
      </c>
      <c r="I155" s="44">
        <v>1</v>
      </c>
      <c r="J155" s="43">
        <v>220</v>
      </c>
    </row>
    <row r="156" spans="1:10" ht="15" customHeight="1" outlineLevel="1" x14ac:dyDescent="0.2">
      <c r="A156" s="73"/>
      <c r="B156" s="37" t="s">
        <v>154</v>
      </c>
      <c r="C156" s="44">
        <v>478</v>
      </c>
      <c r="D156" s="44">
        <v>26</v>
      </c>
      <c r="E156" s="45">
        <v>12</v>
      </c>
      <c r="F156" s="45">
        <v>3</v>
      </c>
      <c r="G156" s="44">
        <v>7</v>
      </c>
      <c r="H156" s="44">
        <v>2</v>
      </c>
      <c r="I156" s="44">
        <v>0</v>
      </c>
      <c r="J156" s="43">
        <v>528</v>
      </c>
    </row>
    <row r="157" spans="1:10" ht="15" customHeight="1" outlineLevel="1" x14ac:dyDescent="0.2">
      <c r="A157" s="73"/>
      <c r="B157" s="37" t="s">
        <v>155</v>
      </c>
      <c r="C157" s="44">
        <v>1</v>
      </c>
      <c r="D157" s="44">
        <v>2</v>
      </c>
      <c r="E157" s="45">
        <v>0</v>
      </c>
      <c r="F157" s="45">
        <v>0</v>
      </c>
      <c r="G157" s="44">
        <v>1</v>
      </c>
      <c r="H157" s="44">
        <v>1</v>
      </c>
      <c r="I157" s="44">
        <v>0</v>
      </c>
      <c r="J157" s="43">
        <v>5</v>
      </c>
    </row>
    <row r="158" spans="1:10" ht="15" customHeight="1" outlineLevel="1" x14ac:dyDescent="0.2">
      <c r="A158" s="73"/>
      <c r="B158" s="37" t="s">
        <v>156</v>
      </c>
      <c r="C158" s="44">
        <v>152</v>
      </c>
      <c r="D158" s="44">
        <v>29</v>
      </c>
      <c r="E158" s="45">
        <v>9</v>
      </c>
      <c r="F158" s="45">
        <v>3</v>
      </c>
      <c r="G158" s="44">
        <v>2</v>
      </c>
      <c r="H158" s="44">
        <v>0</v>
      </c>
      <c r="I158" s="44">
        <v>1</v>
      </c>
      <c r="J158" s="43">
        <v>196</v>
      </c>
    </row>
    <row r="159" spans="1:10" ht="15" customHeight="1" outlineLevel="1" x14ac:dyDescent="0.2">
      <c r="A159" s="74"/>
      <c r="B159" s="39" t="s">
        <v>5</v>
      </c>
      <c r="C159" s="48">
        <f>SUM(C155:C158)</f>
        <v>843</v>
      </c>
      <c r="D159" s="48">
        <f t="shared" ref="D159:J159" si="17">SUM(D155:D158)</f>
        <v>60</v>
      </c>
      <c r="E159" s="48">
        <f t="shared" si="17"/>
        <v>24</v>
      </c>
      <c r="F159" s="48">
        <f t="shared" si="17"/>
        <v>6</v>
      </c>
      <c r="G159" s="48">
        <f t="shared" si="17"/>
        <v>10</v>
      </c>
      <c r="H159" s="48">
        <f t="shared" si="17"/>
        <v>4</v>
      </c>
      <c r="I159" s="48">
        <f t="shared" si="17"/>
        <v>2</v>
      </c>
      <c r="J159" s="49">
        <f t="shared" si="17"/>
        <v>949</v>
      </c>
    </row>
    <row r="160" spans="1:10" s="16" customFormat="1" ht="19.5" customHeight="1" x14ac:dyDescent="0.2">
      <c r="A160" s="18" t="s">
        <v>5</v>
      </c>
      <c r="B160" s="40" t="s">
        <v>161</v>
      </c>
      <c r="C160" s="50">
        <f>SUM(C159,C154,C146,C142,C137,C91,C86,C80,C73,C63,C45,C34,C23)</f>
        <v>24283</v>
      </c>
      <c r="D160" s="50">
        <f t="shared" ref="D160:J160" si="18">SUM(D159,D154,D146,D142,D137,D91,D86,D80,D73,D63,D45,D34,D23)</f>
        <v>2231</v>
      </c>
      <c r="E160" s="50">
        <f t="shared" si="18"/>
        <v>776</v>
      </c>
      <c r="F160" s="50">
        <f t="shared" si="18"/>
        <v>342</v>
      </c>
      <c r="G160" s="50">
        <f t="shared" si="18"/>
        <v>170</v>
      </c>
      <c r="H160" s="50">
        <f t="shared" si="18"/>
        <v>98</v>
      </c>
      <c r="I160" s="50">
        <f t="shared" si="18"/>
        <v>112</v>
      </c>
      <c r="J160" s="50">
        <f t="shared" si="18"/>
        <v>28012</v>
      </c>
    </row>
    <row r="161" spans="1:5" s="16" customFormat="1" ht="15" customHeight="1" x14ac:dyDescent="0.2">
      <c r="C161" s="17"/>
      <c r="D161" s="17"/>
      <c r="E161" s="17"/>
    </row>
    <row r="162" spans="1:5" s="16" customFormat="1" ht="15" customHeight="1" x14ac:dyDescent="0.2">
      <c r="A162" s="60" t="s">
        <v>162</v>
      </c>
      <c r="B162" s="60"/>
      <c r="C162" s="60"/>
      <c r="D162" s="60"/>
      <c r="E162" s="60"/>
    </row>
  </sheetData>
  <mergeCells count="18">
    <mergeCell ref="A162:E162"/>
    <mergeCell ref="A46:A63"/>
    <mergeCell ref="A35:A45"/>
    <mergeCell ref="A24:A34"/>
    <mergeCell ref="A7:A23"/>
    <mergeCell ref="A147:A154"/>
    <mergeCell ref="A155:A159"/>
    <mergeCell ref="A143:A146"/>
    <mergeCell ref="A138:A142"/>
    <mergeCell ref="A92:A137"/>
    <mergeCell ref="A3:J3"/>
    <mergeCell ref="A5:A6"/>
    <mergeCell ref="B5:B6"/>
    <mergeCell ref="C5:J5"/>
    <mergeCell ref="A87:A91"/>
    <mergeCell ref="A81:A86"/>
    <mergeCell ref="A74:A80"/>
    <mergeCell ref="A64:A73"/>
  </mergeCells>
  <pageMargins left="0.5" right="0.5" top="0.5" bottom="0.5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58"/>
  <sheetViews>
    <sheetView showGridLines="0" workbookViewId="0">
      <selection activeCell="A3" sqref="A3:E3"/>
    </sheetView>
  </sheetViews>
  <sheetFormatPr baseColWidth="10" defaultColWidth="9.140625" defaultRowHeight="12.75" outlineLevelRow="1" x14ac:dyDescent="0.2"/>
  <cols>
    <col min="1" max="1" width="16.5703125" style="25" customWidth="1"/>
    <col min="2" max="2" width="35.28515625" style="25" customWidth="1"/>
    <col min="3" max="5" width="11.42578125" style="25" customWidth="1"/>
    <col min="6" max="6" width="14.28515625" style="25" customWidth="1"/>
    <col min="7" max="16384" width="9.140625" style="25"/>
  </cols>
  <sheetData>
    <row r="1" spans="1:6" customFormat="1" ht="19.5" x14ac:dyDescent="0.25">
      <c r="A1" s="2" t="s">
        <v>181</v>
      </c>
      <c r="B1" s="1"/>
      <c r="C1" s="1"/>
      <c r="D1" s="1"/>
      <c r="E1" s="1"/>
      <c r="F1" s="1"/>
    </row>
    <row r="2" spans="1:6" customFormat="1" ht="15" customHeight="1" x14ac:dyDescent="0.25">
      <c r="A2" s="1"/>
      <c r="B2" s="1"/>
      <c r="C2" s="1"/>
      <c r="D2" s="1"/>
      <c r="E2" s="1"/>
      <c r="F2" s="1"/>
    </row>
    <row r="3" spans="1:6" customFormat="1" ht="15" customHeight="1" x14ac:dyDescent="0.25">
      <c r="A3" s="80" t="s">
        <v>0</v>
      </c>
      <c r="B3" s="81"/>
      <c r="C3" s="81"/>
      <c r="D3" s="81"/>
      <c r="E3" s="81"/>
      <c r="F3" s="1"/>
    </row>
    <row r="4" spans="1:6" customFormat="1" ht="15" customHeight="1" x14ac:dyDescent="0.2">
      <c r="A4" s="4"/>
    </row>
    <row r="5" spans="1:6" ht="15" customHeight="1" x14ac:dyDescent="0.2">
      <c r="A5" s="54" t="s">
        <v>182</v>
      </c>
      <c r="B5" s="77" t="s">
        <v>183</v>
      </c>
      <c r="C5" s="78" t="s">
        <v>184</v>
      </c>
      <c r="D5" s="79"/>
      <c r="E5" s="79"/>
    </row>
    <row r="6" spans="1:6" ht="15" customHeight="1" x14ac:dyDescent="0.2">
      <c r="A6" s="54"/>
      <c r="B6" s="77"/>
      <c r="C6" s="35" t="s">
        <v>3</v>
      </c>
      <c r="D6" s="35" t="s">
        <v>4</v>
      </c>
      <c r="E6" s="35" t="s">
        <v>5</v>
      </c>
    </row>
    <row r="7" spans="1:6" ht="15" customHeight="1" outlineLevel="1" x14ac:dyDescent="0.2">
      <c r="A7" s="56" t="s">
        <v>185</v>
      </c>
      <c r="B7" s="11" t="s">
        <v>186</v>
      </c>
      <c r="C7" s="51">
        <v>88</v>
      </c>
      <c r="D7" s="51">
        <v>201</v>
      </c>
      <c r="E7" s="43">
        <v>289</v>
      </c>
    </row>
    <row r="8" spans="1:6" ht="15" customHeight="1" outlineLevel="1" x14ac:dyDescent="0.2">
      <c r="A8" s="57"/>
      <c r="B8" s="11" t="s">
        <v>187</v>
      </c>
      <c r="C8" s="51">
        <v>110</v>
      </c>
      <c r="D8" s="51">
        <v>222</v>
      </c>
      <c r="E8" s="43">
        <v>332</v>
      </c>
    </row>
    <row r="9" spans="1:6" ht="15" customHeight="1" outlineLevel="1" x14ac:dyDescent="0.2">
      <c r="A9" s="57"/>
      <c r="B9" s="11" t="s">
        <v>188</v>
      </c>
      <c r="C9" s="51">
        <v>416</v>
      </c>
      <c r="D9" s="51">
        <v>597</v>
      </c>
      <c r="E9" s="43">
        <v>1013</v>
      </c>
    </row>
    <row r="10" spans="1:6" ht="15" customHeight="1" outlineLevel="1" x14ac:dyDescent="0.2">
      <c r="A10" s="57"/>
      <c r="B10" s="11" t="s">
        <v>189</v>
      </c>
      <c r="C10" s="51">
        <v>672</v>
      </c>
      <c r="D10" s="51">
        <v>1087</v>
      </c>
      <c r="E10" s="43">
        <v>1759</v>
      </c>
    </row>
    <row r="11" spans="1:6" ht="15" customHeight="1" outlineLevel="1" x14ac:dyDescent="0.2">
      <c r="A11" s="57"/>
      <c r="B11" s="11" t="s">
        <v>190</v>
      </c>
      <c r="C11" s="51">
        <v>2416</v>
      </c>
      <c r="D11" s="51">
        <v>3272</v>
      </c>
      <c r="E11" s="43">
        <v>5688</v>
      </c>
    </row>
    <row r="12" spans="1:6" ht="15" customHeight="1" outlineLevel="1" x14ac:dyDescent="0.2">
      <c r="A12" s="57"/>
      <c r="B12" s="11" t="s">
        <v>191</v>
      </c>
      <c r="C12" s="51">
        <v>69</v>
      </c>
      <c r="D12" s="51">
        <v>96</v>
      </c>
      <c r="E12" s="43">
        <v>165</v>
      </c>
    </row>
    <row r="13" spans="1:6" ht="15" customHeight="1" outlineLevel="1" x14ac:dyDescent="0.2">
      <c r="A13" s="57"/>
      <c r="B13" s="11" t="s">
        <v>192</v>
      </c>
      <c r="C13" s="51">
        <v>68</v>
      </c>
      <c r="D13" s="51">
        <v>92</v>
      </c>
      <c r="E13" s="43">
        <v>160</v>
      </c>
    </row>
    <row r="14" spans="1:6" ht="15" customHeight="1" outlineLevel="1" x14ac:dyDescent="0.2">
      <c r="A14" s="57"/>
      <c r="B14" s="11" t="s">
        <v>193</v>
      </c>
      <c r="C14" s="51">
        <v>2</v>
      </c>
      <c r="D14" s="51">
        <v>1</v>
      </c>
      <c r="E14" s="43">
        <v>3</v>
      </c>
    </row>
    <row r="15" spans="1:6" ht="15" customHeight="1" outlineLevel="1" x14ac:dyDescent="0.2">
      <c r="A15" s="57"/>
      <c r="B15" s="11" t="s">
        <v>194</v>
      </c>
      <c r="C15" s="51">
        <v>593</v>
      </c>
      <c r="D15" s="51">
        <v>832</v>
      </c>
      <c r="E15" s="43">
        <v>1425</v>
      </c>
    </row>
    <row r="16" spans="1:6" ht="15" customHeight="1" outlineLevel="1" x14ac:dyDescent="0.2">
      <c r="A16" s="57"/>
      <c r="B16" s="11" t="s">
        <v>195</v>
      </c>
      <c r="C16" s="51">
        <v>136</v>
      </c>
      <c r="D16" s="51">
        <v>238</v>
      </c>
      <c r="E16" s="43">
        <v>374</v>
      </c>
    </row>
    <row r="17" spans="1:5" ht="15" customHeight="1" outlineLevel="1" x14ac:dyDescent="0.2">
      <c r="A17" s="57"/>
      <c r="B17" s="11" t="s">
        <v>196</v>
      </c>
      <c r="C17" s="51">
        <v>4161</v>
      </c>
      <c r="D17" s="51">
        <v>5364</v>
      </c>
      <c r="E17" s="43">
        <v>9525</v>
      </c>
    </row>
    <row r="18" spans="1:5" ht="15" customHeight="1" outlineLevel="1" x14ac:dyDescent="0.2">
      <c r="A18" s="57"/>
      <c r="B18" s="11" t="s">
        <v>197</v>
      </c>
      <c r="C18" s="51">
        <v>1039</v>
      </c>
      <c r="D18" s="51">
        <v>1407</v>
      </c>
      <c r="E18" s="43">
        <v>2446</v>
      </c>
    </row>
    <row r="19" spans="1:5" ht="15" customHeight="1" x14ac:dyDescent="0.2">
      <c r="A19" s="57"/>
      <c r="B19" s="41" t="s">
        <v>5</v>
      </c>
      <c r="C19" s="52">
        <f>SUM(C7:C18)</f>
        <v>9770</v>
      </c>
      <c r="D19" s="52">
        <f t="shared" ref="D19:E19" si="0">SUM(D7:D18)</f>
        <v>13409</v>
      </c>
      <c r="E19" s="43">
        <f t="shared" si="0"/>
        <v>23179</v>
      </c>
    </row>
    <row r="20" spans="1:5" ht="15" customHeight="1" outlineLevel="1" x14ac:dyDescent="0.2">
      <c r="A20" s="56" t="s">
        <v>198</v>
      </c>
      <c r="B20" s="11" t="s">
        <v>199</v>
      </c>
      <c r="C20" s="51">
        <v>47</v>
      </c>
      <c r="D20" s="51">
        <v>97</v>
      </c>
      <c r="E20" s="43">
        <v>144</v>
      </c>
    </row>
    <row r="21" spans="1:5" ht="15" customHeight="1" outlineLevel="1" x14ac:dyDescent="0.2">
      <c r="A21" s="57"/>
      <c r="B21" s="11" t="s">
        <v>200</v>
      </c>
      <c r="C21" s="51">
        <v>72</v>
      </c>
      <c r="D21" s="51">
        <v>110</v>
      </c>
      <c r="E21" s="43">
        <v>182</v>
      </c>
    </row>
    <row r="22" spans="1:5" ht="15" customHeight="1" outlineLevel="1" x14ac:dyDescent="0.2">
      <c r="A22" s="57"/>
      <c r="B22" s="11" t="s">
        <v>201</v>
      </c>
      <c r="C22" s="51">
        <v>8</v>
      </c>
      <c r="D22" s="51">
        <v>13</v>
      </c>
      <c r="E22" s="43">
        <v>21</v>
      </c>
    </row>
    <row r="23" spans="1:5" ht="15" customHeight="1" outlineLevel="1" x14ac:dyDescent="0.2">
      <c r="A23" s="57"/>
      <c r="B23" s="11" t="s">
        <v>202</v>
      </c>
      <c r="C23" s="51">
        <v>34</v>
      </c>
      <c r="D23" s="51">
        <v>68</v>
      </c>
      <c r="E23" s="43">
        <v>102</v>
      </c>
    </row>
    <row r="24" spans="1:5" ht="15" customHeight="1" outlineLevel="1" x14ac:dyDescent="0.2">
      <c r="A24" s="57"/>
      <c r="B24" s="11" t="s">
        <v>203</v>
      </c>
      <c r="C24" s="51">
        <v>67</v>
      </c>
      <c r="D24" s="51">
        <v>160</v>
      </c>
      <c r="E24" s="43">
        <v>227</v>
      </c>
    </row>
    <row r="25" spans="1:5" ht="15" customHeight="1" outlineLevel="1" x14ac:dyDescent="0.2">
      <c r="A25" s="57"/>
      <c r="B25" s="11" t="s">
        <v>193</v>
      </c>
      <c r="C25" s="51">
        <v>94</v>
      </c>
      <c r="D25" s="51">
        <v>161</v>
      </c>
      <c r="E25" s="43">
        <v>255</v>
      </c>
    </row>
    <row r="26" spans="1:5" ht="15" customHeight="1" outlineLevel="1" x14ac:dyDescent="0.2">
      <c r="A26" s="57"/>
      <c r="B26" s="11" t="s">
        <v>195</v>
      </c>
      <c r="C26" s="51">
        <v>0</v>
      </c>
      <c r="D26" s="51">
        <v>2</v>
      </c>
      <c r="E26" s="43">
        <v>2</v>
      </c>
    </row>
    <row r="27" spans="1:5" ht="15" customHeight="1" outlineLevel="1" x14ac:dyDescent="0.2">
      <c r="A27" s="57"/>
      <c r="B27" s="11" t="s">
        <v>204</v>
      </c>
      <c r="C27" s="51">
        <v>18</v>
      </c>
      <c r="D27" s="51">
        <v>28</v>
      </c>
      <c r="E27" s="43">
        <v>46</v>
      </c>
    </row>
    <row r="28" spans="1:5" ht="15" customHeight="1" outlineLevel="1" x14ac:dyDescent="0.2">
      <c r="A28" s="57"/>
      <c r="B28" s="11" t="s">
        <v>205</v>
      </c>
      <c r="C28" s="51">
        <v>32</v>
      </c>
      <c r="D28" s="51">
        <v>29</v>
      </c>
      <c r="E28" s="43">
        <v>61</v>
      </c>
    </row>
    <row r="29" spans="1:5" ht="15" customHeight="1" x14ac:dyDescent="0.2">
      <c r="A29" s="57"/>
      <c r="B29" s="41" t="s">
        <v>5</v>
      </c>
      <c r="C29" s="52">
        <f>SUM(C20:C28)</f>
        <v>372</v>
      </c>
      <c r="D29" s="52">
        <f t="shared" ref="D29:E29" si="1">SUM(D20:D28)</f>
        <v>668</v>
      </c>
      <c r="E29" s="43">
        <f t="shared" si="1"/>
        <v>1040</v>
      </c>
    </row>
    <row r="30" spans="1:5" ht="15" customHeight="1" outlineLevel="1" x14ac:dyDescent="0.2">
      <c r="A30" s="56" t="s">
        <v>206</v>
      </c>
      <c r="B30" s="11" t="s">
        <v>207</v>
      </c>
      <c r="C30" s="51">
        <v>13</v>
      </c>
      <c r="D30" s="51">
        <v>26</v>
      </c>
      <c r="E30" s="43">
        <v>39</v>
      </c>
    </row>
    <row r="31" spans="1:5" ht="15" customHeight="1" outlineLevel="1" x14ac:dyDescent="0.2">
      <c r="A31" s="57"/>
      <c r="B31" s="11" t="s">
        <v>208</v>
      </c>
      <c r="C31" s="51">
        <v>4</v>
      </c>
      <c r="D31" s="51">
        <v>1</v>
      </c>
      <c r="E31" s="43">
        <v>5</v>
      </c>
    </row>
    <row r="32" spans="1:5" ht="15" customHeight="1" outlineLevel="1" x14ac:dyDescent="0.2">
      <c r="A32" s="57"/>
      <c r="B32" s="11" t="s">
        <v>191</v>
      </c>
      <c r="C32" s="51">
        <v>1</v>
      </c>
      <c r="D32" s="51">
        <v>0</v>
      </c>
      <c r="E32" s="43">
        <v>1</v>
      </c>
    </row>
    <row r="33" spans="1:5" ht="15" customHeight="1" outlineLevel="1" x14ac:dyDescent="0.2">
      <c r="A33" s="57"/>
      <c r="B33" s="11" t="s">
        <v>201</v>
      </c>
      <c r="C33" s="51">
        <v>1</v>
      </c>
      <c r="D33" s="51">
        <v>3</v>
      </c>
      <c r="E33" s="43">
        <v>4</v>
      </c>
    </row>
    <row r="34" spans="1:5" ht="15" customHeight="1" outlineLevel="1" x14ac:dyDescent="0.2">
      <c r="A34" s="57"/>
      <c r="B34" s="11" t="s">
        <v>209</v>
      </c>
      <c r="C34" s="51">
        <v>19</v>
      </c>
      <c r="D34" s="51">
        <v>31</v>
      </c>
      <c r="E34" s="43">
        <v>50</v>
      </c>
    </row>
    <row r="35" spans="1:5" ht="15" customHeight="1" outlineLevel="1" x14ac:dyDescent="0.2">
      <c r="A35" s="57"/>
      <c r="B35" s="11" t="s">
        <v>210</v>
      </c>
      <c r="C35" s="51">
        <v>11</v>
      </c>
      <c r="D35" s="51">
        <v>8</v>
      </c>
      <c r="E35" s="43">
        <v>19</v>
      </c>
    </row>
    <row r="36" spans="1:5" ht="15" customHeight="1" outlineLevel="1" x14ac:dyDescent="0.2">
      <c r="A36" s="57"/>
      <c r="B36" s="11" t="s">
        <v>211</v>
      </c>
      <c r="C36" s="51">
        <v>19</v>
      </c>
      <c r="D36" s="51">
        <v>12</v>
      </c>
      <c r="E36" s="43">
        <v>31</v>
      </c>
    </row>
    <row r="37" spans="1:5" ht="15" customHeight="1" outlineLevel="1" x14ac:dyDescent="0.2">
      <c r="A37" s="57"/>
      <c r="B37" s="11" t="s">
        <v>212</v>
      </c>
      <c r="C37" s="51">
        <v>4</v>
      </c>
      <c r="D37" s="51">
        <v>6</v>
      </c>
      <c r="E37" s="43">
        <v>10</v>
      </c>
    </row>
    <row r="38" spans="1:5" ht="15" customHeight="1" outlineLevel="1" x14ac:dyDescent="0.2">
      <c r="A38" s="57"/>
      <c r="B38" s="11" t="s">
        <v>213</v>
      </c>
      <c r="C38" s="51">
        <v>20</v>
      </c>
      <c r="D38" s="51">
        <v>38</v>
      </c>
      <c r="E38" s="43">
        <v>58</v>
      </c>
    </row>
    <row r="39" spans="1:5" ht="15" customHeight="1" outlineLevel="1" x14ac:dyDescent="0.2">
      <c r="A39" s="57"/>
      <c r="B39" s="8" t="s">
        <v>214</v>
      </c>
      <c r="C39" s="44">
        <v>20</v>
      </c>
      <c r="D39" s="44">
        <v>39</v>
      </c>
      <c r="E39" s="43">
        <v>59</v>
      </c>
    </row>
    <row r="40" spans="1:5" ht="15" customHeight="1" outlineLevel="1" x14ac:dyDescent="0.2">
      <c r="A40" s="57"/>
      <c r="B40" s="8" t="s">
        <v>215</v>
      </c>
      <c r="C40" s="44">
        <v>74</v>
      </c>
      <c r="D40" s="44">
        <v>128</v>
      </c>
      <c r="E40" s="43">
        <v>202</v>
      </c>
    </row>
    <row r="41" spans="1:5" ht="15" customHeight="1" outlineLevel="1" x14ac:dyDescent="0.2">
      <c r="A41" s="57"/>
      <c r="B41" s="8" t="s">
        <v>216</v>
      </c>
      <c r="C41" s="44">
        <v>11</v>
      </c>
      <c r="D41" s="44">
        <v>22</v>
      </c>
      <c r="E41" s="43">
        <v>33</v>
      </c>
    </row>
    <row r="42" spans="1:5" ht="15" customHeight="1" outlineLevel="1" x14ac:dyDescent="0.2">
      <c r="A42" s="57"/>
      <c r="B42" s="8" t="s">
        <v>217</v>
      </c>
      <c r="C42" s="44">
        <v>25</v>
      </c>
      <c r="D42" s="44">
        <v>39</v>
      </c>
      <c r="E42" s="43">
        <v>64</v>
      </c>
    </row>
    <row r="43" spans="1:5" ht="15" customHeight="1" outlineLevel="1" x14ac:dyDescent="0.2">
      <c r="A43" s="57"/>
      <c r="B43" s="8" t="s">
        <v>218</v>
      </c>
      <c r="C43" s="44">
        <v>2</v>
      </c>
      <c r="D43" s="44">
        <v>8</v>
      </c>
      <c r="E43" s="43">
        <v>10</v>
      </c>
    </row>
    <row r="44" spans="1:5" ht="15" customHeight="1" x14ac:dyDescent="0.2">
      <c r="A44" s="57"/>
      <c r="B44" s="13" t="s">
        <v>5</v>
      </c>
      <c r="C44" s="14">
        <f>SUM(C30:C43)</f>
        <v>224</v>
      </c>
      <c r="D44" s="14">
        <f t="shared" ref="D44:E44" si="2">SUM(D30:D43)</f>
        <v>361</v>
      </c>
      <c r="E44" s="43">
        <f t="shared" si="2"/>
        <v>585</v>
      </c>
    </row>
    <row r="45" spans="1:5" ht="15" customHeight="1" outlineLevel="1" x14ac:dyDescent="0.2">
      <c r="A45" s="56" t="s">
        <v>219</v>
      </c>
      <c r="B45" s="8" t="s">
        <v>220</v>
      </c>
      <c r="C45" s="44">
        <v>16</v>
      </c>
      <c r="D45" s="44">
        <v>34</v>
      </c>
      <c r="E45" s="43">
        <v>50</v>
      </c>
    </row>
    <row r="46" spans="1:5" ht="15" customHeight="1" outlineLevel="1" x14ac:dyDescent="0.2">
      <c r="A46" s="57"/>
      <c r="B46" s="8" t="s">
        <v>221</v>
      </c>
      <c r="C46" s="44">
        <v>63</v>
      </c>
      <c r="D46" s="44">
        <v>123</v>
      </c>
      <c r="E46" s="43">
        <v>186</v>
      </c>
    </row>
    <row r="47" spans="1:5" ht="15" customHeight="1" outlineLevel="1" x14ac:dyDescent="0.2">
      <c r="A47" s="57"/>
      <c r="B47" s="8" t="s">
        <v>222</v>
      </c>
      <c r="C47" s="44">
        <v>59</v>
      </c>
      <c r="D47" s="44">
        <v>74</v>
      </c>
      <c r="E47" s="43">
        <v>133</v>
      </c>
    </row>
    <row r="48" spans="1:5" ht="15" customHeight="1" outlineLevel="1" x14ac:dyDescent="0.2">
      <c r="A48" s="57"/>
      <c r="B48" s="8" t="s">
        <v>223</v>
      </c>
      <c r="C48" s="44">
        <v>53</v>
      </c>
      <c r="D48" s="44">
        <v>80</v>
      </c>
      <c r="E48" s="43">
        <v>133</v>
      </c>
    </row>
    <row r="49" spans="1:5" ht="15" customHeight="1" outlineLevel="1" x14ac:dyDescent="0.2">
      <c r="A49" s="57"/>
      <c r="B49" s="8" t="s">
        <v>224</v>
      </c>
      <c r="C49" s="44">
        <v>6</v>
      </c>
      <c r="D49" s="44">
        <v>11</v>
      </c>
      <c r="E49" s="43">
        <v>17</v>
      </c>
    </row>
    <row r="50" spans="1:5" ht="15" customHeight="1" outlineLevel="1" x14ac:dyDescent="0.2">
      <c r="A50" s="57"/>
      <c r="B50" s="8" t="s">
        <v>225</v>
      </c>
      <c r="C50" s="44">
        <v>27</v>
      </c>
      <c r="D50" s="44">
        <v>48</v>
      </c>
      <c r="E50" s="43">
        <v>75</v>
      </c>
    </row>
    <row r="51" spans="1:5" ht="15" customHeight="1" outlineLevel="1" x14ac:dyDescent="0.2">
      <c r="A51" s="57"/>
      <c r="B51" s="8" t="s">
        <v>226</v>
      </c>
      <c r="C51" s="44">
        <v>5</v>
      </c>
      <c r="D51" s="44">
        <v>9</v>
      </c>
      <c r="E51" s="43">
        <v>14</v>
      </c>
    </row>
    <row r="52" spans="1:5" ht="15" customHeight="1" outlineLevel="1" x14ac:dyDescent="0.2">
      <c r="A52" s="57"/>
      <c r="B52" s="8" t="s">
        <v>227</v>
      </c>
      <c r="C52" s="44">
        <v>4</v>
      </c>
      <c r="D52" s="44">
        <v>14</v>
      </c>
      <c r="E52" s="43">
        <v>18</v>
      </c>
    </row>
    <row r="53" spans="1:5" ht="15" customHeight="1" outlineLevel="1" x14ac:dyDescent="0.2">
      <c r="A53" s="57"/>
      <c r="B53" s="8" t="s">
        <v>228</v>
      </c>
      <c r="C53" s="44">
        <v>74</v>
      </c>
      <c r="D53" s="44">
        <v>128</v>
      </c>
      <c r="E53" s="43">
        <v>202</v>
      </c>
    </row>
    <row r="54" spans="1:5" ht="15" customHeight="1" outlineLevel="1" x14ac:dyDescent="0.2">
      <c r="A54" s="57"/>
      <c r="B54" s="8" t="s">
        <v>229</v>
      </c>
      <c r="C54" s="44">
        <v>3</v>
      </c>
      <c r="D54" s="44">
        <v>3</v>
      </c>
      <c r="E54" s="43">
        <v>6</v>
      </c>
    </row>
    <row r="55" spans="1:5" ht="15" customHeight="1" outlineLevel="1" x14ac:dyDescent="0.2">
      <c r="A55" s="57"/>
      <c r="B55" s="13" t="s">
        <v>5</v>
      </c>
      <c r="C55" s="14">
        <f>SUM(C45:C54)</f>
        <v>310</v>
      </c>
      <c r="D55" s="14">
        <f t="shared" ref="D55:E55" si="3">SUM(D45:D54)</f>
        <v>524</v>
      </c>
      <c r="E55" s="43">
        <f t="shared" si="3"/>
        <v>834</v>
      </c>
    </row>
    <row r="56" spans="1:5" ht="19.5" customHeight="1" x14ac:dyDescent="0.2">
      <c r="A56" s="18" t="s">
        <v>5</v>
      </c>
      <c r="B56" s="40" t="s">
        <v>161</v>
      </c>
      <c r="C56" s="50">
        <f>SUM(C55,C44,C29,C19)</f>
        <v>10676</v>
      </c>
      <c r="D56" s="50">
        <f t="shared" ref="D56" si="4">SUM(D55,D44,D29,D19)</f>
        <v>14962</v>
      </c>
      <c r="E56" s="50">
        <f>SUM(E55,E44,E29,E19)</f>
        <v>25638</v>
      </c>
    </row>
    <row r="58" spans="1:5" s="16" customFormat="1" ht="15" customHeight="1" x14ac:dyDescent="0.2">
      <c r="A58" s="60" t="s">
        <v>162</v>
      </c>
      <c r="B58" s="60"/>
      <c r="C58" s="60"/>
      <c r="D58" s="60"/>
      <c r="E58" s="60"/>
    </row>
  </sheetData>
  <mergeCells count="9">
    <mergeCell ref="A3:E3"/>
    <mergeCell ref="A58:E58"/>
    <mergeCell ref="A5:A6"/>
    <mergeCell ref="B5:B6"/>
    <mergeCell ref="C5:E5"/>
    <mergeCell ref="A45:A55"/>
    <mergeCell ref="A30:A44"/>
    <mergeCell ref="A20:A29"/>
    <mergeCell ref="A7:A19"/>
  </mergeCells>
  <pageMargins left="0.5" right="0.5" top="0.5" bottom="0.5" header="0.5" footer="0.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workbookViewId="0">
      <selection activeCell="A3" sqref="A3:E3"/>
    </sheetView>
  </sheetViews>
  <sheetFormatPr baseColWidth="10" defaultRowHeight="12.75" x14ac:dyDescent="0.2"/>
  <cols>
    <col min="1" max="1" width="20.5703125" style="25" customWidth="1"/>
    <col min="2" max="2" width="24.85546875" style="25" customWidth="1"/>
    <col min="3" max="5" width="11.42578125" style="25" customWidth="1"/>
    <col min="6" max="6" width="11.28515625" style="25" customWidth="1"/>
    <col min="7" max="16384" width="11.42578125" style="25"/>
  </cols>
  <sheetData>
    <row r="1" spans="1:6" customFormat="1" ht="19.5" x14ac:dyDescent="0.25">
      <c r="A1" s="2" t="s">
        <v>230</v>
      </c>
      <c r="B1" s="1"/>
      <c r="C1" s="1"/>
      <c r="D1" s="1"/>
      <c r="E1" s="1"/>
      <c r="F1" s="1"/>
    </row>
    <row r="2" spans="1:6" customFormat="1" ht="15" customHeight="1" x14ac:dyDescent="0.25">
      <c r="A2" s="1"/>
      <c r="B2" s="1"/>
      <c r="C2" s="1"/>
      <c r="D2" s="1"/>
      <c r="E2" s="1"/>
      <c r="F2" s="1"/>
    </row>
    <row r="3" spans="1:6" customFormat="1" ht="15" customHeight="1" x14ac:dyDescent="0.25">
      <c r="A3" s="80" t="s">
        <v>0</v>
      </c>
      <c r="B3" s="81"/>
      <c r="C3" s="81"/>
      <c r="D3" s="81"/>
      <c r="E3" s="81"/>
      <c r="F3" s="1"/>
    </row>
    <row r="4" spans="1:6" customFormat="1" ht="15" customHeight="1" x14ac:dyDescent="0.2">
      <c r="A4" s="4"/>
    </row>
    <row r="5" spans="1:6" ht="15" customHeight="1" x14ac:dyDescent="0.2">
      <c r="A5" s="54" t="s">
        <v>231</v>
      </c>
      <c r="B5" s="54" t="s">
        <v>182</v>
      </c>
      <c r="C5" s="78" t="s">
        <v>184</v>
      </c>
      <c r="D5" s="79"/>
      <c r="E5" s="79"/>
    </row>
    <row r="6" spans="1:6" ht="15" customHeight="1" x14ac:dyDescent="0.2">
      <c r="A6" s="54"/>
      <c r="B6" s="54"/>
      <c r="C6" s="42" t="s">
        <v>3</v>
      </c>
      <c r="D6" s="42" t="s">
        <v>4</v>
      </c>
      <c r="E6" s="42" t="s">
        <v>5</v>
      </c>
    </row>
    <row r="7" spans="1:6" ht="15" customHeight="1" x14ac:dyDescent="0.2">
      <c r="A7" s="56" t="s">
        <v>232</v>
      </c>
      <c r="B7" s="11" t="s">
        <v>233</v>
      </c>
      <c r="C7" s="51">
        <v>10</v>
      </c>
      <c r="D7" s="51">
        <v>9</v>
      </c>
      <c r="E7" s="43">
        <v>19</v>
      </c>
    </row>
    <row r="8" spans="1:6" ht="15" customHeight="1" x14ac:dyDescent="0.2">
      <c r="A8" s="57"/>
      <c r="B8" s="11" t="s">
        <v>234</v>
      </c>
      <c r="C8" s="51">
        <v>7</v>
      </c>
      <c r="D8" s="51">
        <v>9</v>
      </c>
      <c r="E8" s="43">
        <v>16</v>
      </c>
    </row>
    <row r="9" spans="1:6" ht="15" customHeight="1" x14ac:dyDescent="0.2">
      <c r="A9" s="57"/>
      <c r="B9" s="11" t="s">
        <v>235</v>
      </c>
      <c r="C9" s="51">
        <v>3</v>
      </c>
      <c r="D9" s="51">
        <v>5</v>
      </c>
      <c r="E9" s="43">
        <v>8</v>
      </c>
    </row>
    <row r="10" spans="1:6" ht="15" customHeight="1" x14ac:dyDescent="0.2">
      <c r="A10" s="57"/>
      <c r="B10" s="11" t="s">
        <v>236</v>
      </c>
      <c r="C10" s="51">
        <v>6</v>
      </c>
      <c r="D10" s="51">
        <v>7</v>
      </c>
      <c r="E10" s="43">
        <v>13</v>
      </c>
    </row>
    <row r="11" spans="1:6" ht="15" customHeight="1" x14ac:dyDescent="0.2">
      <c r="A11" s="57"/>
      <c r="B11" s="11" t="s">
        <v>237</v>
      </c>
      <c r="C11" s="51">
        <v>3</v>
      </c>
      <c r="D11" s="51">
        <v>2</v>
      </c>
      <c r="E11" s="43">
        <v>5</v>
      </c>
    </row>
    <row r="12" spans="1:6" ht="15" customHeight="1" x14ac:dyDescent="0.2">
      <c r="A12" s="57"/>
      <c r="B12" s="11" t="s">
        <v>238</v>
      </c>
      <c r="C12" s="51">
        <v>6</v>
      </c>
      <c r="D12" s="51">
        <v>8</v>
      </c>
      <c r="E12" s="43">
        <v>14</v>
      </c>
    </row>
    <row r="13" spans="1:6" ht="15" customHeight="1" x14ac:dyDescent="0.2">
      <c r="A13" s="57"/>
      <c r="B13" s="11" t="s">
        <v>239</v>
      </c>
      <c r="C13" s="51">
        <v>6</v>
      </c>
      <c r="D13" s="51">
        <v>4</v>
      </c>
      <c r="E13" s="43">
        <v>10</v>
      </c>
    </row>
    <row r="14" spans="1:6" ht="15" customHeight="1" x14ac:dyDescent="0.2">
      <c r="A14" s="57"/>
      <c r="B14" s="11" t="s">
        <v>240</v>
      </c>
      <c r="C14" s="51">
        <v>12</v>
      </c>
      <c r="D14" s="51">
        <v>6</v>
      </c>
      <c r="E14" s="43">
        <v>18</v>
      </c>
    </row>
    <row r="15" spans="1:6" ht="15" customHeight="1" x14ac:dyDescent="0.2">
      <c r="A15" s="57"/>
      <c r="B15" s="41" t="s">
        <v>5</v>
      </c>
      <c r="C15" s="52">
        <f>SUM(C7:C14)</f>
        <v>53</v>
      </c>
      <c r="D15" s="52">
        <f>SUM(D7:D14)</f>
        <v>50</v>
      </c>
      <c r="E15" s="52">
        <f>SUM(E7:E14)</f>
        <v>103</v>
      </c>
    </row>
    <row r="16" spans="1:6" ht="15" customHeight="1" x14ac:dyDescent="0.2">
      <c r="A16" s="56" t="s">
        <v>241</v>
      </c>
      <c r="B16" s="11" t="s">
        <v>242</v>
      </c>
      <c r="C16" s="51">
        <v>30</v>
      </c>
      <c r="D16" s="51">
        <v>73</v>
      </c>
      <c r="E16" s="43">
        <v>103</v>
      </c>
    </row>
    <row r="17" spans="1:5" ht="15" customHeight="1" x14ac:dyDescent="0.2">
      <c r="A17" s="57"/>
      <c r="B17" s="11" t="s">
        <v>243</v>
      </c>
      <c r="C17" s="51">
        <v>2</v>
      </c>
      <c r="D17" s="51">
        <v>18</v>
      </c>
      <c r="E17" s="43">
        <v>20</v>
      </c>
    </row>
    <row r="18" spans="1:5" ht="15" customHeight="1" x14ac:dyDescent="0.2">
      <c r="A18" s="57"/>
      <c r="B18" s="11" t="s">
        <v>244</v>
      </c>
      <c r="C18" s="51">
        <v>8</v>
      </c>
      <c r="D18" s="51">
        <v>24</v>
      </c>
      <c r="E18" s="43">
        <v>32</v>
      </c>
    </row>
    <row r="19" spans="1:5" ht="15" customHeight="1" x14ac:dyDescent="0.2">
      <c r="A19" s="57"/>
      <c r="B19" s="41" t="s">
        <v>5</v>
      </c>
      <c r="C19" s="52">
        <f t="shared" ref="C19:D19" si="0">SUM(C16:C18)</f>
        <v>40</v>
      </c>
      <c r="D19" s="52">
        <f t="shared" si="0"/>
        <v>115</v>
      </c>
      <c r="E19" s="52">
        <f>SUM(E16:E18)</f>
        <v>155</v>
      </c>
    </row>
    <row r="20" spans="1:5" ht="15" customHeight="1" x14ac:dyDescent="0.2">
      <c r="A20" s="56" t="s">
        <v>245</v>
      </c>
      <c r="B20" s="11" t="s">
        <v>246</v>
      </c>
      <c r="C20" s="51">
        <v>11</v>
      </c>
      <c r="D20" s="51">
        <v>14</v>
      </c>
      <c r="E20" s="43">
        <v>25</v>
      </c>
    </row>
    <row r="21" spans="1:5" ht="15" customHeight="1" x14ac:dyDescent="0.2">
      <c r="A21" s="57"/>
      <c r="B21" s="41" t="s">
        <v>5</v>
      </c>
      <c r="C21" s="52">
        <f t="shared" ref="C21:D21" si="1">SUM(C20)</f>
        <v>11</v>
      </c>
      <c r="D21" s="52">
        <f t="shared" si="1"/>
        <v>14</v>
      </c>
      <c r="E21" s="52">
        <f>SUM(E20)</f>
        <v>25</v>
      </c>
    </row>
    <row r="22" spans="1:5" ht="15" customHeight="1" x14ac:dyDescent="0.2">
      <c r="A22" s="56" t="s">
        <v>247</v>
      </c>
      <c r="B22" s="11" t="s">
        <v>248</v>
      </c>
      <c r="C22" s="51">
        <v>264</v>
      </c>
      <c r="D22" s="51">
        <v>449</v>
      </c>
      <c r="E22" s="43">
        <v>713</v>
      </c>
    </row>
    <row r="23" spans="1:5" ht="15" customHeight="1" x14ac:dyDescent="0.2">
      <c r="A23" s="57"/>
      <c r="B23" s="41" t="s">
        <v>5</v>
      </c>
      <c r="C23" s="52">
        <f>SUM(C22)</f>
        <v>264</v>
      </c>
      <c r="D23" s="52">
        <f t="shared" ref="D23" si="2">SUM(D22)</f>
        <v>449</v>
      </c>
      <c r="E23" s="52">
        <f>SUM(E22)</f>
        <v>713</v>
      </c>
    </row>
    <row r="24" spans="1:5" ht="15" customHeight="1" x14ac:dyDescent="0.2">
      <c r="A24" s="56" t="s">
        <v>249</v>
      </c>
      <c r="B24" s="11" t="s">
        <v>250</v>
      </c>
      <c r="C24" s="51">
        <v>30</v>
      </c>
      <c r="D24" s="51">
        <v>43</v>
      </c>
      <c r="E24" s="43">
        <v>73</v>
      </c>
    </row>
    <row r="25" spans="1:5" ht="15" customHeight="1" x14ac:dyDescent="0.2">
      <c r="A25" s="57"/>
      <c r="B25" s="11" t="s">
        <v>251</v>
      </c>
      <c r="C25" s="51">
        <v>18</v>
      </c>
      <c r="D25" s="51">
        <v>34</v>
      </c>
      <c r="E25" s="43">
        <v>52</v>
      </c>
    </row>
    <row r="26" spans="1:5" ht="15" customHeight="1" x14ac:dyDescent="0.2">
      <c r="A26" s="57"/>
      <c r="B26" s="41" t="s">
        <v>5</v>
      </c>
      <c r="C26" s="52">
        <f>SUM(C24:C25)</f>
        <v>48</v>
      </c>
      <c r="D26" s="52">
        <f t="shared" ref="D26" si="3">SUM(D24:D25)</f>
        <v>77</v>
      </c>
      <c r="E26" s="52">
        <f>SUM(E24:E25)</f>
        <v>125</v>
      </c>
    </row>
    <row r="27" spans="1:5" ht="15" customHeight="1" x14ac:dyDescent="0.2">
      <c r="A27" s="56" t="s">
        <v>252</v>
      </c>
      <c r="B27" s="11" t="s">
        <v>253</v>
      </c>
      <c r="C27" s="51">
        <v>4</v>
      </c>
      <c r="D27" s="51">
        <v>6</v>
      </c>
      <c r="E27" s="43">
        <v>10</v>
      </c>
    </row>
    <row r="28" spans="1:5" ht="15" customHeight="1" x14ac:dyDescent="0.2">
      <c r="A28" s="57"/>
      <c r="B28" s="41" t="s">
        <v>5</v>
      </c>
      <c r="C28" s="52">
        <f>SUM(C27)</f>
        <v>4</v>
      </c>
      <c r="D28" s="52">
        <f t="shared" ref="D28:E28" si="4">SUM(D27)</f>
        <v>6</v>
      </c>
      <c r="E28" s="52">
        <f t="shared" si="4"/>
        <v>10</v>
      </c>
    </row>
    <row r="29" spans="1:5" ht="15" customHeight="1" x14ac:dyDescent="0.2">
      <c r="A29" s="56" t="s">
        <v>254</v>
      </c>
      <c r="B29" s="11" t="s">
        <v>255</v>
      </c>
      <c r="C29" s="51">
        <v>0</v>
      </c>
      <c r="D29" s="51">
        <v>4</v>
      </c>
      <c r="E29" s="43">
        <v>4</v>
      </c>
    </row>
    <row r="30" spans="1:5" ht="15" customHeight="1" x14ac:dyDescent="0.2">
      <c r="A30" s="57"/>
      <c r="B30" s="11" t="s">
        <v>256</v>
      </c>
      <c r="C30" s="51">
        <v>3</v>
      </c>
      <c r="D30" s="51">
        <v>4</v>
      </c>
      <c r="E30" s="43">
        <v>7</v>
      </c>
    </row>
    <row r="31" spans="1:5" ht="15" customHeight="1" x14ac:dyDescent="0.2">
      <c r="A31" s="57"/>
      <c r="B31" s="11" t="s">
        <v>257</v>
      </c>
      <c r="C31" s="51">
        <v>4</v>
      </c>
      <c r="D31" s="51">
        <v>6</v>
      </c>
      <c r="E31" s="43">
        <v>10</v>
      </c>
    </row>
    <row r="32" spans="1:5" ht="15" customHeight="1" x14ac:dyDescent="0.2">
      <c r="A32" s="57"/>
      <c r="B32" s="11" t="s">
        <v>258</v>
      </c>
      <c r="C32" s="51">
        <v>2</v>
      </c>
      <c r="D32" s="51">
        <v>3</v>
      </c>
      <c r="E32" s="43">
        <v>5</v>
      </c>
    </row>
    <row r="33" spans="1:5" ht="15" customHeight="1" x14ac:dyDescent="0.2">
      <c r="A33" s="57"/>
      <c r="B33" s="11" t="s">
        <v>259</v>
      </c>
      <c r="C33" s="51">
        <v>1</v>
      </c>
      <c r="D33" s="51">
        <v>2</v>
      </c>
      <c r="E33" s="43">
        <v>3</v>
      </c>
    </row>
    <row r="34" spans="1:5" ht="15" customHeight="1" x14ac:dyDescent="0.2">
      <c r="A34" s="57"/>
      <c r="B34" s="11" t="s">
        <v>260</v>
      </c>
      <c r="C34" s="51">
        <v>1</v>
      </c>
      <c r="D34" s="51">
        <v>1</v>
      </c>
      <c r="E34" s="43">
        <v>2</v>
      </c>
    </row>
    <row r="35" spans="1:5" ht="15" customHeight="1" x14ac:dyDescent="0.2">
      <c r="A35" s="57"/>
      <c r="B35" s="11" t="s">
        <v>261</v>
      </c>
      <c r="C35" s="51">
        <v>3</v>
      </c>
      <c r="D35" s="51">
        <v>4</v>
      </c>
      <c r="E35" s="43">
        <v>7</v>
      </c>
    </row>
    <row r="36" spans="1:5" ht="15" customHeight="1" x14ac:dyDescent="0.2">
      <c r="A36" s="57"/>
      <c r="B36" s="11" t="s">
        <v>262</v>
      </c>
      <c r="C36" s="51">
        <v>3</v>
      </c>
      <c r="D36" s="51">
        <v>9</v>
      </c>
      <c r="E36" s="43">
        <v>12</v>
      </c>
    </row>
    <row r="37" spans="1:5" ht="15" customHeight="1" x14ac:dyDescent="0.2">
      <c r="A37" s="57"/>
      <c r="B37" s="11" t="s">
        <v>263</v>
      </c>
      <c r="C37" s="51">
        <v>0</v>
      </c>
      <c r="D37" s="51">
        <v>3</v>
      </c>
      <c r="E37" s="43">
        <v>3</v>
      </c>
    </row>
    <row r="38" spans="1:5" ht="15" customHeight="1" x14ac:dyDescent="0.2">
      <c r="A38" s="57"/>
      <c r="B38" s="41" t="s">
        <v>5</v>
      </c>
      <c r="C38" s="52">
        <f>SUM(C29:C37)</f>
        <v>17</v>
      </c>
      <c r="D38" s="52">
        <f t="shared" ref="D38" si="5">SUM(D29:D37)</f>
        <v>36</v>
      </c>
      <c r="E38" s="52">
        <f>SUM(E29:E37)</f>
        <v>53</v>
      </c>
    </row>
    <row r="39" spans="1:5" ht="15" customHeight="1" x14ac:dyDescent="0.2">
      <c r="A39" s="56" t="s">
        <v>264</v>
      </c>
      <c r="B39" s="11" t="s">
        <v>265</v>
      </c>
      <c r="C39" s="51">
        <v>2</v>
      </c>
      <c r="D39" s="51">
        <v>4</v>
      </c>
      <c r="E39" s="43">
        <v>6</v>
      </c>
    </row>
    <row r="40" spans="1:5" ht="15" customHeight="1" x14ac:dyDescent="0.2">
      <c r="A40" s="57"/>
      <c r="B40" s="11" t="s">
        <v>266</v>
      </c>
      <c r="C40" s="51">
        <v>6</v>
      </c>
      <c r="D40" s="51">
        <v>12</v>
      </c>
      <c r="E40" s="43">
        <v>18</v>
      </c>
    </row>
    <row r="41" spans="1:5" ht="15" customHeight="1" x14ac:dyDescent="0.2">
      <c r="A41" s="57"/>
      <c r="B41" s="11" t="s">
        <v>267</v>
      </c>
      <c r="C41" s="51">
        <v>3</v>
      </c>
      <c r="D41" s="51">
        <v>3</v>
      </c>
      <c r="E41" s="43">
        <v>6</v>
      </c>
    </row>
    <row r="42" spans="1:5" ht="15" customHeight="1" x14ac:dyDescent="0.2">
      <c r="A42" s="57"/>
      <c r="B42" s="11" t="s">
        <v>268</v>
      </c>
      <c r="C42" s="51">
        <v>0</v>
      </c>
      <c r="D42" s="51">
        <v>5</v>
      </c>
      <c r="E42" s="43">
        <v>5</v>
      </c>
    </row>
    <row r="43" spans="1:5" ht="15" customHeight="1" x14ac:dyDescent="0.2">
      <c r="A43" s="57"/>
      <c r="B43" s="11" t="s">
        <v>269</v>
      </c>
      <c r="C43" s="51">
        <v>3</v>
      </c>
      <c r="D43" s="51">
        <v>6</v>
      </c>
      <c r="E43" s="43">
        <v>9</v>
      </c>
    </row>
    <row r="44" spans="1:5" ht="15" customHeight="1" x14ac:dyDescent="0.2">
      <c r="A44" s="57"/>
      <c r="B44" s="41" t="s">
        <v>5</v>
      </c>
      <c r="C44" s="52">
        <f>SUM(C39:C43)</f>
        <v>14</v>
      </c>
      <c r="D44" s="52">
        <f t="shared" ref="D44" si="6">SUM(D39:D43)</f>
        <v>30</v>
      </c>
      <c r="E44" s="52">
        <f>SUM(E39:E43)</f>
        <v>44</v>
      </c>
    </row>
    <row r="45" spans="1:5" ht="15" customHeight="1" x14ac:dyDescent="0.2">
      <c r="A45" s="56" t="s">
        <v>270</v>
      </c>
      <c r="B45" s="11" t="s">
        <v>185</v>
      </c>
      <c r="C45" s="51">
        <v>9770</v>
      </c>
      <c r="D45" s="51">
        <v>13409</v>
      </c>
      <c r="E45" s="43">
        <v>23179</v>
      </c>
    </row>
    <row r="46" spans="1:5" ht="15" customHeight="1" x14ac:dyDescent="0.2">
      <c r="A46" s="57"/>
      <c r="B46" s="11" t="s">
        <v>198</v>
      </c>
      <c r="C46" s="51">
        <v>372</v>
      </c>
      <c r="D46" s="51">
        <v>668</v>
      </c>
      <c r="E46" s="43">
        <v>1040</v>
      </c>
    </row>
    <row r="47" spans="1:5" ht="15" customHeight="1" x14ac:dyDescent="0.2">
      <c r="A47" s="57"/>
      <c r="B47" s="11" t="s">
        <v>206</v>
      </c>
      <c r="C47" s="51">
        <v>224</v>
      </c>
      <c r="D47" s="51">
        <v>361</v>
      </c>
      <c r="E47" s="43">
        <v>585</v>
      </c>
    </row>
    <row r="48" spans="1:5" ht="15" customHeight="1" x14ac:dyDescent="0.2">
      <c r="A48" s="57"/>
      <c r="B48" s="11" t="s">
        <v>219</v>
      </c>
      <c r="C48" s="51">
        <v>310</v>
      </c>
      <c r="D48" s="51">
        <v>524</v>
      </c>
      <c r="E48" s="43">
        <v>834</v>
      </c>
    </row>
    <row r="49" spans="1:5" ht="15" customHeight="1" x14ac:dyDescent="0.2">
      <c r="A49" s="57"/>
      <c r="B49" s="41" t="s">
        <v>5</v>
      </c>
      <c r="C49" s="52">
        <f>SUM(C45:C48)</f>
        <v>10676</v>
      </c>
      <c r="D49" s="52">
        <f t="shared" ref="D49" si="7">SUM(D45:D48)</f>
        <v>14962</v>
      </c>
      <c r="E49" s="52">
        <f>SUM(E45:E48)</f>
        <v>25638</v>
      </c>
    </row>
    <row r="50" spans="1:5" ht="15" customHeight="1" x14ac:dyDescent="0.2">
      <c r="A50" s="56" t="s">
        <v>271</v>
      </c>
      <c r="B50" s="11" t="s">
        <v>272</v>
      </c>
      <c r="C50" s="51">
        <v>3</v>
      </c>
      <c r="D50" s="51">
        <v>5</v>
      </c>
      <c r="E50" s="43">
        <v>8</v>
      </c>
    </row>
    <row r="51" spans="1:5" ht="15" customHeight="1" x14ac:dyDescent="0.2">
      <c r="A51" s="57"/>
      <c r="B51" s="11" t="s">
        <v>273</v>
      </c>
      <c r="C51" s="51">
        <v>2</v>
      </c>
      <c r="D51" s="51">
        <v>5</v>
      </c>
      <c r="E51" s="43">
        <v>7</v>
      </c>
    </row>
    <row r="52" spans="1:5" ht="15" customHeight="1" x14ac:dyDescent="0.2">
      <c r="A52" s="57"/>
      <c r="B52" s="41" t="s">
        <v>5</v>
      </c>
      <c r="C52" s="52">
        <f>SUM(C50:C51)</f>
        <v>5</v>
      </c>
      <c r="D52" s="52">
        <f t="shared" ref="D52" si="8">SUM(D50:D51)</f>
        <v>10</v>
      </c>
      <c r="E52" s="52">
        <f>SUM(E50:E51)</f>
        <v>15</v>
      </c>
    </row>
    <row r="53" spans="1:5" ht="15" customHeight="1" x14ac:dyDescent="0.2">
      <c r="A53" s="56" t="s">
        <v>274</v>
      </c>
      <c r="B53" s="11" t="s">
        <v>275</v>
      </c>
      <c r="C53" s="51">
        <v>15</v>
      </c>
      <c r="D53" s="51">
        <v>32</v>
      </c>
      <c r="E53" s="43">
        <v>47</v>
      </c>
    </row>
    <row r="54" spans="1:5" ht="15" customHeight="1" x14ac:dyDescent="0.2">
      <c r="A54" s="57"/>
      <c r="B54" s="11" t="s">
        <v>276</v>
      </c>
      <c r="C54" s="51">
        <v>4</v>
      </c>
      <c r="D54" s="51">
        <v>11</v>
      </c>
      <c r="E54" s="43">
        <v>15</v>
      </c>
    </row>
    <row r="55" spans="1:5" ht="15" customHeight="1" x14ac:dyDescent="0.2">
      <c r="A55" s="57"/>
      <c r="B55" s="11" t="s">
        <v>277</v>
      </c>
      <c r="C55" s="51">
        <v>5</v>
      </c>
      <c r="D55" s="51">
        <v>6</v>
      </c>
      <c r="E55" s="43">
        <v>11</v>
      </c>
    </row>
    <row r="56" spans="1:5" ht="15" customHeight="1" x14ac:dyDescent="0.2">
      <c r="A56" s="57"/>
      <c r="B56" s="11" t="s">
        <v>278</v>
      </c>
      <c r="C56" s="51">
        <v>18</v>
      </c>
      <c r="D56" s="51">
        <v>32</v>
      </c>
      <c r="E56" s="43">
        <v>50</v>
      </c>
    </row>
    <row r="57" spans="1:5" ht="15" customHeight="1" x14ac:dyDescent="0.2">
      <c r="A57" s="57"/>
      <c r="B57" s="41" t="s">
        <v>5</v>
      </c>
      <c r="C57" s="52">
        <f>SUM(C53:C56)</f>
        <v>42</v>
      </c>
      <c r="D57" s="52">
        <f t="shared" ref="D57" si="9">SUM(D53:D56)</f>
        <v>81</v>
      </c>
      <c r="E57" s="52">
        <f>SUM(E53:E56)</f>
        <v>123</v>
      </c>
    </row>
    <row r="58" spans="1:5" ht="15" customHeight="1" x14ac:dyDescent="0.2">
      <c r="A58" s="56" t="s">
        <v>279</v>
      </c>
      <c r="B58" s="11" t="s">
        <v>279</v>
      </c>
      <c r="C58" s="51">
        <v>14</v>
      </c>
      <c r="D58" s="51">
        <v>20</v>
      </c>
      <c r="E58" s="43">
        <v>34</v>
      </c>
    </row>
    <row r="59" spans="1:5" ht="15" customHeight="1" x14ac:dyDescent="0.2">
      <c r="A59" s="57"/>
      <c r="B59" s="41" t="s">
        <v>5</v>
      </c>
      <c r="C59" s="52">
        <f>SUM(C58)</f>
        <v>14</v>
      </c>
      <c r="D59" s="52">
        <f t="shared" ref="D59" si="10">SUM(D58)</f>
        <v>20</v>
      </c>
      <c r="E59" s="52">
        <f t="shared" ref="E59" si="11">SUM(E58)</f>
        <v>34</v>
      </c>
    </row>
    <row r="60" spans="1:5" ht="15" customHeight="1" x14ac:dyDescent="0.2">
      <c r="A60" s="56" t="s">
        <v>280</v>
      </c>
      <c r="B60" s="11" t="s">
        <v>280</v>
      </c>
      <c r="C60" s="51">
        <v>25</v>
      </c>
      <c r="D60" s="51">
        <v>17</v>
      </c>
      <c r="E60" s="43">
        <v>42</v>
      </c>
    </row>
    <row r="61" spans="1:5" ht="15" customHeight="1" x14ac:dyDescent="0.2">
      <c r="A61" s="57"/>
      <c r="B61" s="41" t="s">
        <v>5</v>
      </c>
      <c r="C61" s="52">
        <f>SUM(C60)</f>
        <v>25</v>
      </c>
      <c r="D61" s="52">
        <f t="shared" ref="D61" si="12">SUM(D60)</f>
        <v>17</v>
      </c>
      <c r="E61" s="52">
        <f t="shared" ref="E61" si="13">SUM(E60)</f>
        <v>42</v>
      </c>
    </row>
    <row r="62" spans="1:5" ht="15" customHeight="1" x14ac:dyDescent="0.2">
      <c r="A62" s="56" t="s">
        <v>281</v>
      </c>
      <c r="B62" s="11" t="s">
        <v>281</v>
      </c>
      <c r="C62" s="51">
        <v>1</v>
      </c>
      <c r="D62" s="51">
        <v>1</v>
      </c>
      <c r="E62" s="43">
        <v>2</v>
      </c>
    </row>
    <row r="63" spans="1:5" ht="15" customHeight="1" x14ac:dyDescent="0.2">
      <c r="A63" s="57"/>
      <c r="B63" s="41" t="s">
        <v>5</v>
      </c>
      <c r="C63" s="52">
        <f>SUM(C62)</f>
        <v>1</v>
      </c>
      <c r="D63" s="52">
        <f t="shared" ref="D63" si="14">SUM(D62)</f>
        <v>1</v>
      </c>
      <c r="E63" s="52">
        <f t="shared" ref="E63" si="15">SUM(E62)</f>
        <v>2</v>
      </c>
    </row>
    <row r="64" spans="1:5" ht="15" customHeight="1" x14ac:dyDescent="0.2">
      <c r="A64" s="56" t="s">
        <v>282</v>
      </c>
      <c r="B64" s="11" t="s">
        <v>283</v>
      </c>
      <c r="C64" s="51">
        <v>15</v>
      </c>
      <c r="D64" s="51">
        <v>25</v>
      </c>
      <c r="E64" s="43">
        <v>40</v>
      </c>
    </row>
    <row r="65" spans="1:5" ht="15" customHeight="1" x14ac:dyDescent="0.2">
      <c r="A65" s="57"/>
      <c r="B65" s="41" t="s">
        <v>5</v>
      </c>
      <c r="C65" s="52">
        <f>SUM(C64)</f>
        <v>15</v>
      </c>
      <c r="D65" s="52">
        <f t="shared" ref="D65" si="16">SUM(D64)</f>
        <v>25</v>
      </c>
      <c r="E65" s="52">
        <f t="shared" ref="E65" si="17">SUM(E64)</f>
        <v>40</v>
      </c>
    </row>
    <row r="66" spans="1:5" ht="15" customHeight="1" x14ac:dyDescent="0.2">
      <c r="A66" s="56" t="s">
        <v>284</v>
      </c>
      <c r="B66" s="11" t="s">
        <v>284</v>
      </c>
      <c r="C66" s="51">
        <v>12</v>
      </c>
      <c r="D66" s="51">
        <v>26</v>
      </c>
      <c r="E66" s="43">
        <v>38</v>
      </c>
    </row>
    <row r="67" spans="1:5" ht="15" customHeight="1" x14ac:dyDescent="0.2">
      <c r="A67" s="57"/>
      <c r="B67" s="41" t="s">
        <v>5</v>
      </c>
      <c r="C67" s="52">
        <f>SUM(C66)</f>
        <v>12</v>
      </c>
      <c r="D67" s="52">
        <f t="shared" ref="D67:E67" si="18">SUM(D66)</f>
        <v>26</v>
      </c>
      <c r="E67" s="52">
        <f t="shared" si="18"/>
        <v>38</v>
      </c>
    </row>
    <row r="68" spans="1:5" ht="15" customHeight="1" x14ac:dyDescent="0.2">
      <c r="A68" s="56" t="s">
        <v>285</v>
      </c>
      <c r="B68" s="11" t="s">
        <v>286</v>
      </c>
      <c r="C68" s="51">
        <v>59</v>
      </c>
      <c r="D68" s="51">
        <v>99</v>
      </c>
      <c r="E68" s="43">
        <v>158</v>
      </c>
    </row>
    <row r="69" spans="1:5" ht="15" customHeight="1" x14ac:dyDescent="0.2">
      <c r="A69" s="57"/>
      <c r="B69" s="11" t="s">
        <v>287</v>
      </c>
      <c r="C69" s="51">
        <v>69</v>
      </c>
      <c r="D69" s="51">
        <v>120</v>
      </c>
      <c r="E69" s="43">
        <v>189</v>
      </c>
    </row>
    <row r="70" spans="1:5" ht="15" customHeight="1" x14ac:dyDescent="0.2">
      <c r="A70" s="57"/>
      <c r="B70" s="11" t="s">
        <v>288</v>
      </c>
      <c r="C70" s="51">
        <v>39</v>
      </c>
      <c r="D70" s="51">
        <v>79</v>
      </c>
      <c r="E70" s="43">
        <v>118</v>
      </c>
    </row>
    <row r="71" spans="1:5" ht="15" customHeight="1" x14ac:dyDescent="0.2">
      <c r="A71" s="57"/>
      <c r="B71" s="41" t="s">
        <v>5</v>
      </c>
      <c r="C71" s="52">
        <f>SUM(C68:C70)</f>
        <v>167</v>
      </c>
      <c r="D71" s="52">
        <f t="shared" ref="D71" si="19">SUM(D68:D70)</f>
        <v>298</v>
      </c>
      <c r="E71" s="52">
        <f>SUM(E68:E70)</f>
        <v>465</v>
      </c>
    </row>
    <row r="72" spans="1:5" ht="15" customHeight="1" x14ac:dyDescent="0.2">
      <c r="A72" s="56" t="s">
        <v>289</v>
      </c>
      <c r="B72" s="11" t="s">
        <v>290</v>
      </c>
      <c r="C72" s="51">
        <v>4</v>
      </c>
      <c r="D72" s="51">
        <v>8</v>
      </c>
      <c r="E72" s="43">
        <v>12</v>
      </c>
    </row>
    <row r="73" spans="1:5" ht="15" customHeight="1" x14ac:dyDescent="0.2">
      <c r="A73" s="57"/>
      <c r="B73" s="11" t="s">
        <v>291</v>
      </c>
      <c r="C73" s="51">
        <v>16</v>
      </c>
      <c r="D73" s="51">
        <v>47</v>
      </c>
      <c r="E73" s="43">
        <v>63</v>
      </c>
    </row>
    <row r="74" spans="1:5" ht="15" customHeight="1" x14ac:dyDescent="0.2">
      <c r="A74" s="57"/>
      <c r="B74" s="11" t="s">
        <v>292</v>
      </c>
      <c r="C74" s="51">
        <v>4</v>
      </c>
      <c r="D74" s="51">
        <v>8</v>
      </c>
      <c r="E74" s="43">
        <v>12</v>
      </c>
    </row>
    <row r="75" spans="1:5" ht="15" customHeight="1" x14ac:dyDescent="0.2">
      <c r="A75" s="57"/>
      <c r="B75" s="41" t="s">
        <v>5</v>
      </c>
      <c r="C75" s="52">
        <f>SUM(C72:C74)</f>
        <v>24</v>
      </c>
      <c r="D75" s="52">
        <f t="shared" ref="D75" si="20">SUM(D72:D74)</f>
        <v>63</v>
      </c>
      <c r="E75" s="52">
        <f>SUM(E72:E74)</f>
        <v>87</v>
      </c>
    </row>
    <row r="76" spans="1:5" ht="19.5" customHeight="1" x14ac:dyDescent="0.2">
      <c r="A76" s="18" t="s">
        <v>5</v>
      </c>
      <c r="B76" s="40" t="s">
        <v>161</v>
      </c>
      <c r="C76" s="50">
        <f t="shared" ref="C76:D76" si="21">SUM(C15+C19+C21+C23+C26+C28+C38+C44+C49+C52+C57+C59+C61+C63+C65+C67+C71+C75)</f>
        <v>11432</v>
      </c>
      <c r="D76" s="50">
        <f t="shared" si="21"/>
        <v>16280</v>
      </c>
      <c r="E76" s="50">
        <f>SUM(E15+E19+E21+E23+E26+E28+E38+E44+E49+E52+E57+E59+E61+E63+E65+E67+E71+E75)</f>
        <v>27712</v>
      </c>
    </row>
    <row r="78" spans="1:5" s="16" customFormat="1" ht="15" customHeight="1" x14ac:dyDescent="0.2">
      <c r="A78" s="60" t="s">
        <v>162</v>
      </c>
      <c r="B78" s="60"/>
      <c r="C78" s="60"/>
      <c r="D78" s="60"/>
      <c r="E78" s="60"/>
    </row>
  </sheetData>
  <mergeCells count="23">
    <mergeCell ref="A78:E78"/>
    <mergeCell ref="A7:A15"/>
    <mergeCell ref="A24:A26"/>
    <mergeCell ref="A20:A21"/>
    <mergeCell ref="A22:A23"/>
    <mergeCell ref="A50:A52"/>
    <mergeCell ref="A58:A59"/>
    <mergeCell ref="A53:A57"/>
    <mergeCell ref="A45:A49"/>
    <mergeCell ref="A39:A44"/>
    <mergeCell ref="A72:A75"/>
    <mergeCell ref="A68:A71"/>
    <mergeCell ref="A64:A65"/>
    <mergeCell ref="A66:A67"/>
    <mergeCell ref="A62:A63"/>
    <mergeCell ref="A60:A61"/>
    <mergeCell ref="A3:E3"/>
    <mergeCell ref="A5:A6"/>
    <mergeCell ref="B5:B6"/>
    <mergeCell ref="C5:E5"/>
    <mergeCell ref="A29:A38"/>
    <mergeCell ref="A27:A28"/>
    <mergeCell ref="A16:A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5"/>
  <sheetViews>
    <sheetView showGridLines="0" workbookViewId="0">
      <selection activeCell="A3" sqref="A3:D3"/>
    </sheetView>
  </sheetViews>
  <sheetFormatPr baseColWidth="10" defaultColWidth="9.140625" defaultRowHeight="12.75" x14ac:dyDescent="0.2"/>
  <cols>
    <col min="1" max="1" width="32.42578125" style="25" bestFit="1" customWidth="1"/>
    <col min="2" max="4" width="11" style="25" customWidth="1"/>
    <col min="5" max="5" width="13.85546875" style="25" customWidth="1"/>
    <col min="6" max="16384" width="9.140625" style="25"/>
  </cols>
  <sheetData>
    <row r="1" spans="1:6" customFormat="1" ht="19.5" x14ac:dyDescent="0.25">
      <c r="A1" s="2" t="s">
        <v>293</v>
      </c>
      <c r="B1" s="1"/>
      <c r="C1" s="1"/>
      <c r="D1" s="1"/>
      <c r="E1" s="1"/>
      <c r="F1" s="1"/>
    </row>
    <row r="2" spans="1:6" customFormat="1" ht="15" customHeight="1" x14ac:dyDescent="0.25">
      <c r="A2" s="1"/>
      <c r="B2" s="1"/>
      <c r="C2" s="1"/>
      <c r="D2" s="1"/>
      <c r="E2" s="1"/>
      <c r="F2" s="1"/>
    </row>
    <row r="3" spans="1:6" customFormat="1" ht="15" customHeight="1" x14ac:dyDescent="0.25">
      <c r="A3" s="80" t="s">
        <v>0</v>
      </c>
      <c r="B3" s="81"/>
      <c r="C3" s="81"/>
      <c r="D3" s="81"/>
      <c r="E3" s="3"/>
      <c r="F3" s="1"/>
    </row>
    <row r="4" spans="1:6" customFormat="1" ht="15" customHeight="1" x14ac:dyDescent="0.2">
      <c r="A4" s="4"/>
    </row>
    <row r="5" spans="1:6" ht="15" customHeight="1" x14ac:dyDescent="0.2">
      <c r="A5" s="54" t="s">
        <v>294</v>
      </c>
      <c r="B5" s="78" t="s">
        <v>165</v>
      </c>
      <c r="C5" s="79"/>
      <c r="D5" s="79"/>
    </row>
    <row r="6" spans="1:6" ht="15" customHeight="1" x14ac:dyDescent="0.2">
      <c r="A6" s="54"/>
      <c r="B6" s="42" t="s">
        <v>3</v>
      </c>
      <c r="C6" s="42" t="s">
        <v>4</v>
      </c>
      <c r="D6" s="42" t="s">
        <v>5</v>
      </c>
    </row>
    <row r="7" spans="1:6" ht="15" customHeight="1" x14ac:dyDescent="0.2">
      <c r="A7" s="11" t="s">
        <v>295</v>
      </c>
      <c r="B7" s="51">
        <v>15</v>
      </c>
      <c r="C7" s="51">
        <v>19</v>
      </c>
      <c r="D7" s="43">
        <v>34</v>
      </c>
    </row>
    <row r="8" spans="1:6" ht="15" customHeight="1" x14ac:dyDescent="0.2">
      <c r="A8" s="11" t="s">
        <v>296</v>
      </c>
      <c r="B8" s="51">
        <v>21</v>
      </c>
      <c r="C8" s="51">
        <v>38</v>
      </c>
      <c r="D8" s="43">
        <v>59</v>
      </c>
    </row>
    <row r="9" spans="1:6" ht="15" customHeight="1" x14ac:dyDescent="0.2">
      <c r="A9" s="11" t="s">
        <v>297</v>
      </c>
      <c r="B9" s="51">
        <v>25</v>
      </c>
      <c r="C9" s="51">
        <v>11</v>
      </c>
      <c r="D9" s="43">
        <v>36</v>
      </c>
    </row>
    <row r="10" spans="1:6" ht="15" customHeight="1" x14ac:dyDescent="0.2">
      <c r="A10" s="11" t="s">
        <v>298</v>
      </c>
      <c r="B10" s="51">
        <v>5</v>
      </c>
      <c r="C10" s="51">
        <v>4</v>
      </c>
      <c r="D10" s="43">
        <v>9</v>
      </c>
    </row>
    <row r="11" spans="1:6" ht="15" customHeight="1" x14ac:dyDescent="0.2">
      <c r="A11" s="11" t="s">
        <v>299</v>
      </c>
      <c r="B11" s="51">
        <v>17</v>
      </c>
      <c r="C11" s="51">
        <v>21</v>
      </c>
      <c r="D11" s="43">
        <v>38</v>
      </c>
    </row>
    <row r="12" spans="1:6" ht="15" customHeight="1" x14ac:dyDescent="0.2">
      <c r="A12" s="11" t="s">
        <v>300</v>
      </c>
      <c r="B12" s="51">
        <v>9</v>
      </c>
      <c r="C12" s="51">
        <v>15</v>
      </c>
      <c r="D12" s="43">
        <v>24</v>
      </c>
    </row>
    <row r="13" spans="1:6" ht="15" customHeight="1" x14ac:dyDescent="0.2">
      <c r="A13" s="11" t="s">
        <v>301</v>
      </c>
      <c r="B13" s="51">
        <v>6</v>
      </c>
      <c r="C13" s="51">
        <v>12</v>
      </c>
      <c r="D13" s="43">
        <v>18</v>
      </c>
    </row>
    <row r="14" spans="1:6" ht="15" customHeight="1" x14ac:dyDescent="0.2">
      <c r="A14" s="11" t="s">
        <v>302</v>
      </c>
      <c r="B14" s="51">
        <v>23</v>
      </c>
      <c r="C14" s="51">
        <v>48</v>
      </c>
      <c r="D14" s="43">
        <v>71</v>
      </c>
    </row>
    <row r="15" spans="1:6" ht="15" customHeight="1" x14ac:dyDescent="0.2">
      <c r="A15" s="11" t="s">
        <v>303</v>
      </c>
      <c r="B15" s="51">
        <v>3</v>
      </c>
      <c r="C15" s="51">
        <v>16</v>
      </c>
      <c r="D15" s="43">
        <v>19</v>
      </c>
    </row>
    <row r="16" spans="1:6" ht="15" customHeight="1" x14ac:dyDescent="0.2">
      <c r="A16" s="11" t="s">
        <v>304</v>
      </c>
      <c r="B16" s="51">
        <v>26</v>
      </c>
      <c r="C16" s="51">
        <v>47</v>
      </c>
      <c r="D16" s="43">
        <v>73</v>
      </c>
    </row>
    <row r="17" spans="1:4" ht="15" customHeight="1" x14ac:dyDescent="0.2">
      <c r="A17" s="11" t="s">
        <v>305</v>
      </c>
      <c r="B17" s="51">
        <v>11017</v>
      </c>
      <c r="C17" s="51">
        <v>15635</v>
      </c>
      <c r="D17" s="43">
        <v>26652</v>
      </c>
    </row>
    <row r="18" spans="1:4" ht="15" customHeight="1" x14ac:dyDescent="0.2">
      <c r="A18" s="11" t="s">
        <v>306</v>
      </c>
      <c r="B18" s="51">
        <v>3</v>
      </c>
      <c r="C18" s="51">
        <v>4</v>
      </c>
      <c r="D18" s="43">
        <v>7</v>
      </c>
    </row>
    <row r="19" spans="1:4" ht="15" customHeight="1" x14ac:dyDescent="0.2">
      <c r="A19" s="11" t="s">
        <v>307</v>
      </c>
      <c r="B19" s="51">
        <v>9</v>
      </c>
      <c r="C19" s="51">
        <v>52</v>
      </c>
      <c r="D19" s="43">
        <v>61</v>
      </c>
    </row>
    <row r="20" spans="1:4" ht="15" customHeight="1" x14ac:dyDescent="0.2">
      <c r="A20" s="11" t="s">
        <v>308</v>
      </c>
      <c r="B20" s="51">
        <v>3</v>
      </c>
      <c r="C20" s="51">
        <v>8</v>
      </c>
      <c r="D20" s="43">
        <v>11</v>
      </c>
    </row>
    <row r="21" spans="1:4" ht="15" customHeight="1" x14ac:dyDescent="0.2">
      <c r="A21" s="11" t="s">
        <v>309</v>
      </c>
      <c r="B21" s="51">
        <v>4</v>
      </c>
      <c r="C21" s="51">
        <v>2</v>
      </c>
      <c r="D21" s="43">
        <v>6</v>
      </c>
    </row>
    <row r="22" spans="1:4" ht="15" customHeight="1" x14ac:dyDescent="0.2">
      <c r="A22" s="11" t="s">
        <v>310</v>
      </c>
      <c r="B22" s="51">
        <v>38</v>
      </c>
      <c r="C22" s="51">
        <v>58</v>
      </c>
      <c r="D22" s="43">
        <v>96</v>
      </c>
    </row>
    <row r="23" spans="1:4" ht="15" customHeight="1" x14ac:dyDescent="0.2">
      <c r="A23" s="11" t="s">
        <v>311</v>
      </c>
      <c r="B23" s="51">
        <v>32</v>
      </c>
      <c r="C23" s="51">
        <v>60</v>
      </c>
      <c r="D23" s="43">
        <v>92</v>
      </c>
    </row>
    <row r="24" spans="1:4" ht="15" customHeight="1" x14ac:dyDescent="0.2">
      <c r="A24" s="11" t="s">
        <v>312</v>
      </c>
      <c r="B24" s="51">
        <v>9</v>
      </c>
      <c r="C24" s="51">
        <v>8</v>
      </c>
      <c r="D24" s="43">
        <v>17</v>
      </c>
    </row>
    <row r="25" spans="1:4" ht="15" customHeight="1" x14ac:dyDescent="0.2">
      <c r="A25" s="11" t="s">
        <v>313</v>
      </c>
      <c r="B25" s="51">
        <v>5</v>
      </c>
      <c r="C25" s="51">
        <v>10</v>
      </c>
      <c r="D25" s="43">
        <v>15</v>
      </c>
    </row>
    <row r="26" spans="1:4" ht="15" customHeight="1" x14ac:dyDescent="0.2">
      <c r="A26" s="11" t="s">
        <v>314</v>
      </c>
      <c r="B26" s="51">
        <v>8</v>
      </c>
      <c r="C26" s="51">
        <v>3</v>
      </c>
      <c r="D26" s="43">
        <v>11</v>
      </c>
    </row>
    <row r="27" spans="1:4" ht="15" customHeight="1" x14ac:dyDescent="0.2">
      <c r="A27" s="11" t="s">
        <v>315</v>
      </c>
      <c r="B27" s="51">
        <v>2</v>
      </c>
      <c r="C27" s="51">
        <v>6</v>
      </c>
      <c r="D27" s="43">
        <v>8</v>
      </c>
    </row>
    <row r="28" spans="1:4" ht="15" customHeight="1" x14ac:dyDescent="0.2">
      <c r="A28" s="11" t="s">
        <v>316</v>
      </c>
      <c r="B28" s="51">
        <v>36</v>
      </c>
      <c r="C28" s="51">
        <v>45</v>
      </c>
      <c r="D28" s="43">
        <v>81</v>
      </c>
    </row>
    <row r="29" spans="1:4" ht="15" customHeight="1" x14ac:dyDescent="0.2">
      <c r="A29" s="11" t="s">
        <v>317</v>
      </c>
      <c r="B29" s="51">
        <v>6</v>
      </c>
      <c r="C29" s="51">
        <v>20</v>
      </c>
      <c r="D29" s="43">
        <v>26</v>
      </c>
    </row>
    <row r="30" spans="1:4" ht="15" customHeight="1" x14ac:dyDescent="0.2">
      <c r="A30" s="11" t="s">
        <v>318</v>
      </c>
      <c r="B30" s="51">
        <v>24</v>
      </c>
      <c r="C30" s="51">
        <v>63</v>
      </c>
      <c r="D30" s="43">
        <v>87</v>
      </c>
    </row>
    <row r="31" spans="1:4" ht="15" customHeight="1" x14ac:dyDescent="0.2">
      <c r="A31" s="11" t="s">
        <v>319</v>
      </c>
      <c r="B31" s="51">
        <v>12</v>
      </c>
      <c r="C31" s="51">
        <v>10</v>
      </c>
      <c r="D31" s="43">
        <v>22</v>
      </c>
    </row>
    <row r="32" spans="1:4" ht="15" customHeight="1" x14ac:dyDescent="0.2">
      <c r="A32" s="11" t="s">
        <v>320</v>
      </c>
      <c r="B32" s="51">
        <v>36</v>
      </c>
      <c r="C32" s="51">
        <v>63</v>
      </c>
      <c r="D32" s="43">
        <v>99</v>
      </c>
    </row>
    <row r="33" spans="1:5" ht="15" customHeight="1" x14ac:dyDescent="0.2">
      <c r="A33" s="11" t="s">
        <v>321</v>
      </c>
      <c r="B33" s="51">
        <v>10</v>
      </c>
      <c r="C33" s="51">
        <v>22</v>
      </c>
      <c r="D33" s="43">
        <v>32</v>
      </c>
    </row>
    <row r="34" spans="1:5" ht="15" customHeight="1" x14ac:dyDescent="0.2">
      <c r="A34" s="11" t="s">
        <v>322</v>
      </c>
      <c r="B34" s="51">
        <v>4</v>
      </c>
      <c r="C34" s="51">
        <v>0</v>
      </c>
      <c r="D34" s="43">
        <v>4</v>
      </c>
    </row>
    <row r="35" spans="1:5" ht="15" customHeight="1" x14ac:dyDescent="0.2">
      <c r="A35" s="11" t="s">
        <v>323</v>
      </c>
      <c r="B35" s="51">
        <v>5</v>
      </c>
      <c r="C35" s="51">
        <v>2</v>
      </c>
      <c r="D35" s="43">
        <v>7</v>
      </c>
    </row>
    <row r="36" spans="1:5" ht="15" customHeight="1" x14ac:dyDescent="0.2">
      <c r="A36" s="11" t="s">
        <v>324</v>
      </c>
      <c r="B36" s="51">
        <v>3</v>
      </c>
      <c r="C36" s="51">
        <v>6</v>
      </c>
      <c r="D36" s="43">
        <v>9</v>
      </c>
    </row>
    <row r="37" spans="1:5" ht="15" customHeight="1" x14ac:dyDescent="0.2">
      <c r="A37" s="11" t="s">
        <v>325</v>
      </c>
      <c r="B37" s="51">
        <v>12</v>
      </c>
      <c r="C37" s="51">
        <v>26</v>
      </c>
      <c r="D37" s="43">
        <v>38</v>
      </c>
    </row>
    <row r="38" spans="1:5" ht="15" customHeight="1" x14ac:dyDescent="0.2">
      <c r="A38" s="11" t="s">
        <v>326</v>
      </c>
      <c r="B38" s="51">
        <v>8</v>
      </c>
      <c r="C38" s="51">
        <v>12</v>
      </c>
      <c r="D38" s="43">
        <v>20</v>
      </c>
    </row>
    <row r="39" spans="1:5" ht="15" customHeight="1" x14ac:dyDescent="0.2">
      <c r="A39" s="11" t="s">
        <v>327</v>
      </c>
      <c r="B39" s="51">
        <v>12</v>
      </c>
      <c r="C39" s="51">
        <v>13</v>
      </c>
      <c r="D39" s="43">
        <v>25</v>
      </c>
    </row>
    <row r="40" spans="1:5" ht="15" customHeight="1" x14ac:dyDescent="0.2">
      <c r="A40" s="11" t="s">
        <v>328</v>
      </c>
      <c r="B40" s="51">
        <v>16</v>
      </c>
      <c r="C40" s="51">
        <v>11</v>
      </c>
      <c r="D40" s="43">
        <v>27</v>
      </c>
    </row>
    <row r="41" spans="1:5" ht="15" customHeight="1" x14ac:dyDescent="0.2">
      <c r="A41" s="11" t="s">
        <v>329</v>
      </c>
      <c r="B41" s="51">
        <v>25</v>
      </c>
      <c r="C41" s="51">
        <v>40</v>
      </c>
      <c r="D41" s="43">
        <v>65</v>
      </c>
    </row>
    <row r="42" spans="1:5" x14ac:dyDescent="0.2">
      <c r="A42" s="25" t="s">
        <v>335</v>
      </c>
      <c r="B42" s="51">
        <v>39</v>
      </c>
      <c r="C42" s="51">
        <v>74</v>
      </c>
      <c r="D42" s="43">
        <v>113</v>
      </c>
    </row>
    <row r="43" spans="1:5" ht="19.5" customHeight="1" x14ac:dyDescent="0.2">
      <c r="A43" s="18" t="s">
        <v>5</v>
      </c>
      <c r="B43" s="50">
        <f>SUM(B7:B42)</f>
        <v>11528</v>
      </c>
      <c r="C43" s="50">
        <f t="shared" ref="C43:D43" si="0">SUM(C7:C42)</f>
        <v>16484</v>
      </c>
      <c r="D43" s="50">
        <f>SUM(D7:D42)</f>
        <v>28012</v>
      </c>
    </row>
    <row r="45" spans="1:5" s="16" customFormat="1" ht="15" customHeight="1" x14ac:dyDescent="0.2">
      <c r="A45" s="60" t="s">
        <v>162</v>
      </c>
      <c r="B45" s="60"/>
      <c r="C45" s="60"/>
      <c r="D45" s="60"/>
      <c r="E45" s="60"/>
    </row>
  </sheetData>
  <sortState ref="A7:F41">
    <sortCondition ref="A7:A41"/>
  </sortState>
  <mergeCells count="4">
    <mergeCell ref="A5:A6"/>
    <mergeCell ref="B5:D5"/>
    <mergeCell ref="A45:E45"/>
    <mergeCell ref="A3:D3"/>
  </mergeCells>
  <pageMargins left="0.5" right="0.5" top="0.5" bottom="0.5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2"/>
  <sheetViews>
    <sheetView showGridLines="0" workbookViewId="0">
      <selection activeCell="A3" sqref="A3:D3"/>
    </sheetView>
  </sheetViews>
  <sheetFormatPr baseColWidth="10" defaultColWidth="9.140625" defaultRowHeight="12.75" x14ac:dyDescent="0.2"/>
  <cols>
    <col min="1" max="1" width="52.7109375" customWidth="1"/>
    <col min="2" max="2" width="10.140625" customWidth="1"/>
    <col min="3" max="3" width="9.28515625" customWidth="1"/>
    <col min="4" max="4" width="9.140625" customWidth="1"/>
    <col min="5" max="5" width="13.5703125" customWidth="1"/>
  </cols>
  <sheetData>
    <row r="1" spans="1:6" ht="19.5" x14ac:dyDescent="0.25">
      <c r="A1" s="2" t="s">
        <v>330</v>
      </c>
      <c r="B1" s="1"/>
      <c r="C1" s="1"/>
      <c r="D1" s="1"/>
      <c r="E1" s="1"/>
      <c r="F1" s="1"/>
    </row>
    <row r="2" spans="1:6" ht="15" customHeight="1" x14ac:dyDescent="0.25">
      <c r="A2" s="1"/>
      <c r="B2" s="1"/>
      <c r="C2" s="1"/>
      <c r="D2" s="1"/>
      <c r="E2" s="1"/>
      <c r="F2" s="1"/>
    </row>
    <row r="3" spans="1:6" ht="15" customHeight="1" x14ac:dyDescent="0.25">
      <c r="A3" s="80" t="s">
        <v>0</v>
      </c>
      <c r="B3" s="81"/>
      <c r="C3" s="81"/>
      <c r="D3" s="81"/>
      <c r="E3" s="3"/>
      <c r="F3" s="1"/>
    </row>
    <row r="4" spans="1:6" ht="15" customHeight="1" x14ac:dyDescent="0.2">
      <c r="A4" s="4"/>
    </row>
    <row r="5" spans="1:6" ht="15" customHeight="1" x14ac:dyDescent="0.2">
      <c r="A5" s="77" t="s">
        <v>173</v>
      </c>
      <c r="B5" s="78" t="s">
        <v>2</v>
      </c>
      <c r="C5" s="79"/>
      <c r="D5" s="79"/>
    </row>
    <row r="6" spans="1:6" ht="15" customHeight="1" x14ac:dyDescent="0.2">
      <c r="A6" s="77"/>
      <c r="B6" s="35" t="s">
        <v>3</v>
      </c>
      <c r="C6" s="35" t="s">
        <v>4</v>
      </c>
      <c r="D6" s="35" t="s">
        <v>5</v>
      </c>
    </row>
    <row r="7" spans="1:6" ht="15" customHeight="1" x14ac:dyDescent="0.2">
      <c r="A7" s="11" t="s">
        <v>331</v>
      </c>
      <c r="B7" s="53">
        <v>0</v>
      </c>
      <c r="C7" s="53">
        <v>1</v>
      </c>
      <c r="D7" s="52">
        <v>1</v>
      </c>
    </row>
    <row r="8" spans="1:6" ht="15" customHeight="1" x14ac:dyDescent="0.2">
      <c r="A8" s="11" t="s">
        <v>332</v>
      </c>
      <c r="B8" s="53">
        <v>4</v>
      </c>
      <c r="C8" s="53">
        <v>3</v>
      </c>
      <c r="D8" s="52">
        <v>7</v>
      </c>
    </row>
    <row r="9" spans="1:6" ht="15" customHeight="1" x14ac:dyDescent="0.2">
      <c r="A9" s="11" t="s">
        <v>333</v>
      </c>
      <c r="B9" s="53">
        <v>0</v>
      </c>
      <c r="C9" s="53">
        <v>1</v>
      </c>
      <c r="D9" s="52">
        <v>1</v>
      </c>
    </row>
    <row r="10" spans="1:6" ht="15" customHeight="1" x14ac:dyDescent="0.2">
      <c r="A10" s="11" t="s">
        <v>334</v>
      </c>
      <c r="B10" s="53">
        <v>1</v>
      </c>
      <c r="C10" s="53">
        <v>0</v>
      </c>
      <c r="D10" s="52">
        <v>1</v>
      </c>
    </row>
    <row r="11" spans="1:6" ht="15" customHeight="1" x14ac:dyDescent="0.2">
      <c r="A11" s="41" t="s">
        <v>5</v>
      </c>
      <c r="B11" s="52">
        <v>5</v>
      </c>
      <c r="C11" s="52">
        <v>5</v>
      </c>
      <c r="D11" s="52">
        <v>10</v>
      </c>
    </row>
    <row r="12" spans="1:6" ht="15" customHeight="1" x14ac:dyDescent="0.2"/>
  </sheetData>
  <mergeCells count="3">
    <mergeCell ref="A5:A6"/>
    <mergeCell ref="B5:D5"/>
    <mergeCell ref="A3:D3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Matrícula</vt:lpstr>
      <vt:lpstr>Branca de coneixement</vt:lpstr>
      <vt:lpstr>Edat</vt:lpstr>
      <vt:lpstr>Provincies i comarques</vt:lpstr>
      <vt:lpstr>CCAA i Provincies</vt:lpstr>
      <vt:lpstr>Païs d'origen</vt:lpstr>
      <vt:lpstr>Estudiants matriculats menció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2014-06-12T13:48:00Z</dcterms:created>
  <dcterms:modified xsi:type="dcterms:W3CDTF">2021-03-24T08:37:42Z</dcterms:modified>
</cp:coreProperties>
</file>