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8-19\2. Docència\2.8. Idiomes\"/>
    </mc:Choice>
  </mc:AlternateContent>
  <bookViews>
    <workbookView xWindow="0" yWindow="0" windowWidth="19200" windowHeight="10560"/>
  </bookViews>
  <sheets>
    <sheet name="UAB Idiomes Campus 18-19" sheetId="2" r:id="rId1"/>
    <sheet name="UAB Idiomes Barcelona 18-19" sheetId="4" r:id="rId2"/>
  </sheets>
  <definedNames>
    <definedName name="_xlnm._FilterDatabase" localSheetId="0" hidden="1">'UAB Idiomes Campus 18-19'!$B$7:$C$253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2" l="1"/>
  <c r="J33" i="2"/>
  <c r="K28" i="2"/>
  <c r="J28" i="2"/>
  <c r="K23" i="2"/>
  <c r="J23" i="2"/>
  <c r="K38" i="2"/>
  <c r="J38" i="2"/>
  <c r="K18" i="2"/>
  <c r="J18" i="2"/>
  <c r="K9" i="2"/>
  <c r="K7" i="2" s="1"/>
  <c r="K44" i="2" s="1"/>
  <c r="J9" i="2"/>
  <c r="J7" i="2" s="1"/>
  <c r="J44" i="2" s="1"/>
  <c r="G23" i="2" l="1"/>
  <c r="F23" i="2"/>
  <c r="G18" i="2"/>
  <c r="F18" i="2"/>
  <c r="G9" i="2"/>
  <c r="F9" i="2"/>
  <c r="F7" i="2" l="1"/>
  <c r="F29" i="2" s="1"/>
  <c r="G7" i="2"/>
  <c r="G29" i="2" s="1"/>
  <c r="C98" i="4" l="1"/>
  <c r="C100" i="4" s="1"/>
  <c r="B98" i="4"/>
  <c r="B100" i="4" s="1"/>
  <c r="C94" i="4"/>
  <c r="B94" i="4"/>
  <c r="C89" i="4"/>
  <c r="B89" i="4"/>
  <c r="C83" i="4"/>
  <c r="B83" i="4"/>
  <c r="C79" i="4"/>
  <c r="B79" i="4"/>
  <c r="C72" i="4"/>
  <c r="B72" i="4"/>
  <c r="C66" i="4"/>
  <c r="B66" i="4"/>
  <c r="C62" i="4"/>
  <c r="B62" i="4"/>
  <c r="C57" i="4"/>
  <c r="B57" i="4"/>
  <c r="C51" i="4"/>
  <c r="B51" i="4"/>
  <c r="C41" i="4"/>
  <c r="B41" i="4"/>
  <c r="C37" i="4"/>
  <c r="B37" i="4"/>
  <c r="C32" i="4"/>
  <c r="B32" i="4"/>
  <c r="C26" i="4"/>
  <c r="B26" i="4"/>
  <c r="C22" i="4"/>
  <c r="B22" i="4"/>
  <c r="C15" i="4"/>
  <c r="B15" i="4"/>
</calcChain>
</file>

<file path=xl/sharedStrings.xml><?xml version="1.0" encoding="utf-8"?>
<sst xmlns="http://schemas.openxmlformats.org/spreadsheetml/2006/main" count="440" uniqueCount="190">
  <si>
    <t>Anglès</t>
  </si>
  <si>
    <t>Formació presencial: cursos de nivell</t>
  </si>
  <si>
    <t>Nivell</t>
  </si>
  <si>
    <t>Grups</t>
  </si>
  <si>
    <t>Alumnes</t>
  </si>
  <si>
    <t>Primer</t>
  </si>
  <si>
    <t>Segon</t>
  </si>
  <si>
    <t>Tercer</t>
  </si>
  <si>
    <t>Quart</t>
  </si>
  <si>
    <t>Cinquè</t>
  </si>
  <si>
    <t>Sisè</t>
  </si>
  <si>
    <t>Setè</t>
  </si>
  <si>
    <t>Formació bimodal: cursos de nivell</t>
  </si>
  <si>
    <t>Formació d'Encàrrec</t>
  </si>
  <si>
    <t>PAS - Mòduls específics</t>
  </si>
  <si>
    <t>Virtuals A1</t>
  </si>
  <si>
    <t>Virtuals A2</t>
  </si>
  <si>
    <t>Virtual B1</t>
  </si>
  <si>
    <t>Virtual B2.1</t>
  </si>
  <si>
    <t>Virtual B2.2</t>
  </si>
  <si>
    <t>Virtual C1.1</t>
  </si>
  <si>
    <t>Bimodals B1</t>
  </si>
  <si>
    <t>Bimodals B2.1</t>
  </si>
  <si>
    <t>Bimodals B2.2</t>
  </si>
  <si>
    <t>Bimodals C1.1</t>
  </si>
  <si>
    <t>Anglès per a la Gestió de Projectes Internacionals</t>
  </si>
  <si>
    <t>Millora de l'Expressió Oral en Anglès (IWP i ARI)</t>
  </si>
  <si>
    <t>Xerrem en Anglès (A2)</t>
  </si>
  <si>
    <t>Xerrem en Anglès (B1 i B2.1)</t>
  </si>
  <si>
    <t>Altres - Anglès per a Personal Acadèmic</t>
  </si>
  <si>
    <t>Presenting Research</t>
  </si>
  <si>
    <t>Research Papers</t>
  </si>
  <si>
    <t>Programa AIDA (1) (Intensive English for academic Staff)</t>
  </si>
  <si>
    <t>English Pronunciation for Teachers</t>
  </si>
  <si>
    <t>Redactar la tesi en anglès</t>
  </si>
  <si>
    <t>Formació presencial: cursos específics</t>
  </si>
  <si>
    <t>Sessions de conversa</t>
  </si>
  <si>
    <t>Llengua i Cultura per a Erasmus</t>
  </si>
  <si>
    <t>Anglès a distància</t>
  </si>
  <si>
    <t>A1 - C1</t>
  </si>
  <si>
    <t>Alemany</t>
  </si>
  <si>
    <t>Alemany a distància</t>
  </si>
  <si>
    <t>Formació EU Turisme i Direcció Hotelera</t>
  </si>
  <si>
    <t>Nivell 1 Turisme</t>
  </si>
  <si>
    <t>Nivell 2 Turisme</t>
  </si>
  <si>
    <t>Nivell 3 Turisme</t>
  </si>
  <si>
    <t>Virtual A1</t>
  </si>
  <si>
    <t>Virtual A2</t>
  </si>
  <si>
    <t>Francès</t>
  </si>
  <si>
    <t>Segon (A+B)</t>
  </si>
  <si>
    <t>Tercer (A+B)</t>
  </si>
  <si>
    <t>Francès a distància</t>
  </si>
  <si>
    <t>Nivell 1 - Turisme</t>
  </si>
  <si>
    <t>Nivell 2 - Turisme</t>
  </si>
  <si>
    <t>Nivell 3 - Turisme</t>
  </si>
  <si>
    <t>Virtual C1</t>
  </si>
  <si>
    <t>Altres</t>
  </si>
  <si>
    <t>Italià</t>
  </si>
  <si>
    <t>Italià a distància</t>
  </si>
  <si>
    <t>A1 - A2</t>
  </si>
  <si>
    <t>Català</t>
  </si>
  <si>
    <t>Formació presencial per a nouvinguts</t>
  </si>
  <si>
    <t>Bàsic 1</t>
  </si>
  <si>
    <t>Bàsic 2</t>
  </si>
  <si>
    <t>Bàsic 3</t>
  </si>
  <si>
    <t>Formació semipresencial</t>
  </si>
  <si>
    <t>Intermedi (PARLA.CAT)</t>
  </si>
  <si>
    <t>Suficiència (PARLA.CAT)</t>
  </si>
  <si>
    <t>Suficiència per al PDI</t>
  </si>
  <si>
    <t>Superior</t>
  </si>
  <si>
    <t>Català a distància</t>
  </si>
  <si>
    <t>A2</t>
  </si>
  <si>
    <t>B1</t>
  </si>
  <si>
    <t>B2</t>
  </si>
  <si>
    <t>C1</t>
  </si>
  <si>
    <t>Redacció de missatges de correu electrònic</t>
  </si>
  <si>
    <t>Català estudiants Universitats Georgia</t>
  </si>
  <si>
    <t>Tutories de Correcció Fonètica per a Estudiants d'EI i EP [Educació]</t>
  </si>
  <si>
    <t>Redactar la tesi en català</t>
  </si>
  <si>
    <t>Nivell 2 de català per educació</t>
  </si>
  <si>
    <t>Com es fa un Pòster Acadèmic</t>
  </si>
  <si>
    <t>Com Escriure un Article Científic</t>
  </si>
  <si>
    <t>Espanyol</t>
  </si>
  <si>
    <t>Espanyol a distància</t>
  </si>
  <si>
    <t>Virtual A1 -  C1</t>
  </si>
  <si>
    <t>Espanyol Universitat Georgia</t>
  </si>
  <si>
    <t>Espanyol ERASMUS Mundus LIVE</t>
  </si>
  <si>
    <t>Sensibilització lingüística</t>
  </si>
  <si>
    <t>Formació presencial</t>
  </si>
  <si>
    <t xml:space="preserve">Curs de Voluntariat </t>
  </si>
  <si>
    <t>Altres idiomes</t>
  </si>
  <si>
    <t>Formació virtual</t>
  </si>
  <si>
    <t>Arab,core, portuguès, rus, suec</t>
  </si>
  <si>
    <t>TOTAL INSCRIPCIONS</t>
  </si>
  <si>
    <t>Ampliació anglès bimodal nivell B1</t>
  </si>
  <si>
    <t>Ampliació anglès bimodal nivell B2.2</t>
  </si>
  <si>
    <t>Manteniment de Conversa d’Anglès (nivell 4, B2.1)</t>
  </si>
  <si>
    <t>Manteniment de Conversa d’Anglès (nivells 5 i 6, B2.2, C1.1)</t>
  </si>
  <si>
    <t>Xerrem en Anglès (B2.2-C1)</t>
  </si>
  <si>
    <t>Atenció a l'Alumnat en Anglès (A2)</t>
  </si>
  <si>
    <t>Atenció a l'Alumnat en Anglès (B1-B2.1)</t>
  </si>
  <si>
    <t>Presentacions orals en anglès</t>
  </si>
  <si>
    <t>Anglès per Participar en el Programa ECIU</t>
  </si>
  <si>
    <t>Sessions de Preparació d'Exàmens</t>
  </si>
  <si>
    <t>Conversa en Anglès (Vicegerència Recerca)</t>
  </si>
  <si>
    <t>Presentacions en Anglès Tutories (Edit&amp;Present)</t>
  </si>
  <si>
    <t>Conversar en Anglès a Distància per al PAS</t>
  </si>
  <si>
    <t>Presenting Research per a Doctorands</t>
  </si>
  <si>
    <t>EMI Intensive Training (projecte AIDA)</t>
  </si>
  <si>
    <t>Anglès B2 per a PDI</t>
  </si>
  <si>
    <t>Divulgació de la ciència</t>
  </si>
  <si>
    <t>Preparació del B2</t>
  </si>
  <si>
    <t>Comunicació per Vídeoconferència Anglès</t>
  </si>
  <si>
    <t>Elevator Pitch</t>
  </si>
  <si>
    <t>Llengüa i Cultura per a Erasmus</t>
  </si>
  <si>
    <t>Nivell 4 Turisme</t>
  </si>
  <si>
    <t>Sessions de preparació d'examen</t>
  </si>
  <si>
    <t>Erasmus Mundus Master LIVE</t>
  </si>
  <si>
    <t>Sessions de preparació examen</t>
  </si>
  <si>
    <t>Aprenentatge simultani de Llengües Romàniques</t>
  </si>
  <si>
    <t>Elemental (PARLA.CAT)</t>
  </si>
  <si>
    <t>Resolució de dubtes lingüístics</t>
  </si>
  <si>
    <t>Escriure a les xarxes socials</t>
  </si>
  <si>
    <t>Redacció d'informes, propostes i resolucions</t>
  </si>
  <si>
    <t>Taller de diseeny d'activitats lingüísitiques</t>
  </si>
  <si>
    <t>Quart (A+B)</t>
  </si>
  <si>
    <t>Espanyol ERASMUS Mundus IDHO</t>
  </si>
  <si>
    <t>Erasmus Staff week</t>
  </si>
  <si>
    <t>Estudiants matriculats a cursos d'idiomes</t>
  </si>
  <si>
    <t>ANGLÈS</t>
  </si>
  <si>
    <t>Cursos Generals</t>
  </si>
  <si>
    <t>Nivell 1</t>
  </si>
  <si>
    <t>Nivell 2</t>
  </si>
  <si>
    <t>Nivell 3</t>
  </si>
  <si>
    <t>Nivell 4</t>
  </si>
  <si>
    <t>Nivell 5</t>
  </si>
  <si>
    <t>Nivell 6</t>
  </si>
  <si>
    <t>Nivell 7</t>
  </si>
  <si>
    <t>Cursos Específics</t>
  </si>
  <si>
    <t>Conversa - Nivell avançat</t>
  </si>
  <si>
    <t>Conversa - Nivell mitjà</t>
  </si>
  <si>
    <t>Preparació CAE</t>
  </si>
  <si>
    <t>Cursos d'anglès per a sèniors</t>
  </si>
  <si>
    <t>Cursos Generals Incompany</t>
  </si>
  <si>
    <t xml:space="preserve">Específics </t>
  </si>
  <si>
    <t>Curs Específic</t>
  </si>
  <si>
    <t>Turisme nivell 4</t>
  </si>
  <si>
    <t>Turisme nivell 5</t>
  </si>
  <si>
    <t>Turisme nivell 7</t>
  </si>
  <si>
    <t>CATALÀ</t>
  </si>
  <si>
    <t>Curs Específic STAB</t>
  </si>
  <si>
    <t>Específic</t>
  </si>
  <si>
    <t>Curs incompany</t>
  </si>
  <si>
    <t>ESPANYOL</t>
  </si>
  <si>
    <t>Nivell 1 (2 mesos)</t>
  </si>
  <si>
    <t>Nivell 2 (2 mesos)</t>
  </si>
  <si>
    <t>Nivell 3 (2 mesos)</t>
  </si>
  <si>
    <t>Nivell 4 (2 mesos)</t>
  </si>
  <si>
    <t>Nivell 5 (2 mesos)</t>
  </si>
  <si>
    <t>Nivell 6 (2 mesos)</t>
  </si>
  <si>
    <t>In company</t>
  </si>
  <si>
    <t>Específics</t>
  </si>
  <si>
    <t>Específic CAU (640 hores)</t>
  </si>
  <si>
    <t>Específic DELE (80hores)</t>
  </si>
  <si>
    <t>Específic 45 hores</t>
  </si>
  <si>
    <t>Específic 90 hores</t>
  </si>
  <si>
    <t>Curs Específic CASA</t>
  </si>
  <si>
    <t>Específic 15 hores</t>
  </si>
  <si>
    <t>ALEMANY</t>
  </si>
  <si>
    <t>Cursos Bimodals</t>
  </si>
  <si>
    <t>Conversa B1</t>
  </si>
  <si>
    <t>Conversa B2</t>
  </si>
  <si>
    <t>FRANCÈS</t>
  </si>
  <si>
    <t>Específic nivell B1</t>
  </si>
  <si>
    <t>Incompany</t>
  </si>
  <si>
    <t>ITALIÀ</t>
  </si>
  <si>
    <t>Curs General</t>
  </si>
  <si>
    <t>XINÉS</t>
  </si>
  <si>
    <t>Turisme nivell 3</t>
  </si>
  <si>
    <t>TOTALS</t>
  </si>
  <si>
    <t>Suficiència</t>
  </si>
  <si>
    <t>* Les dades dels cursos d'estiu són provisionals</t>
  </si>
  <si>
    <t>ESTIU 2018</t>
  </si>
  <si>
    <t>ESTIU 2019*</t>
  </si>
  <si>
    <t>Introducció a la Llengua Alemanya</t>
  </si>
  <si>
    <t>Introducció a la Llengua Francesa</t>
  </si>
  <si>
    <r>
      <rPr>
        <b/>
        <sz val="10"/>
        <rFont val="Arial"/>
        <family val="2"/>
      </rPr>
      <t xml:space="preserve">Font: </t>
    </r>
    <r>
      <rPr>
        <sz val="10"/>
        <rFont val="Arial"/>
        <family val="2"/>
      </rPr>
      <t xml:space="preserve">Servei de Llengües </t>
    </r>
  </si>
  <si>
    <t>Curs acadèmic: 2018/19</t>
  </si>
  <si>
    <t xml:space="preserve"> Alumnes</t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</si>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</sst>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\ _€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b/>
      <i/>
      <sz val="10"/>
      <color indexed="10"/>
      <name val="Arial"/>
      <family val="2"/>
    </font>
    <font>
      <b/>
      <i/>
      <sz val="10"/>
      <color indexed="17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 diagonalDown="1">
      <left/>
      <right style="thin">
        <color theme="0"/>
      </right>
      <top/>
      <bottom style="thin">
        <color indexed="64"/>
      </bottom>
      <diagonal style="thin">
        <color theme="0"/>
      </diagonal>
    </border>
  </borders>
  <cellStyleXfs count="5">
    <xf numFmtId="0" fontId="0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</cellStyleXfs>
  <cellXfs count="145">
    <xf numFmtId="0" fontId="0" fillId="0" borderId="0" xfId="0"/>
    <xf numFmtId="0" fontId="4" fillId="0" borderId="0" xfId="0" applyFont="1" applyFill="1"/>
    <xf numFmtId="0" fontId="0" fillId="0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0" fillId="2" borderId="1" xfId="0" applyFont="1" applyFill="1" applyBorder="1"/>
    <xf numFmtId="0" fontId="6" fillId="2" borderId="1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/>
    </xf>
    <xf numFmtId="0" fontId="4" fillId="0" borderId="12" xfId="4" applyFont="1" applyFill="1" applyBorder="1"/>
    <xf numFmtId="0" fontId="3" fillId="0" borderId="13" xfId="4" applyFont="1" applyFill="1" applyBorder="1" applyAlignment="1">
      <alignment horizontal="center"/>
    </xf>
    <xf numFmtId="0" fontId="3" fillId="0" borderId="14" xfId="4" applyFont="1" applyFill="1" applyBorder="1" applyAlignment="1">
      <alignment horizontal="center"/>
    </xf>
    <xf numFmtId="0" fontId="5" fillId="0" borderId="15" xfId="4" applyFont="1" applyFill="1" applyBorder="1"/>
    <xf numFmtId="0" fontId="3" fillId="0" borderId="16" xfId="4" applyFont="1" applyFill="1" applyBorder="1" applyAlignment="1">
      <alignment horizontal="center"/>
    </xf>
    <xf numFmtId="0" fontId="3" fillId="0" borderId="17" xfId="4" applyFont="1" applyFill="1" applyBorder="1" applyAlignment="1">
      <alignment horizontal="center"/>
    </xf>
    <xf numFmtId="0" fontId="3" fillId="0" borderId="3" xfId="4" applyFont="1" applyFill="1" applyBorder="1" applyAlignment="1">
      <alignment horizontal="center"/>
    </xf>
    <xf numFmtId="0" fontId="3" fillId="0" borderId="18" xfId="4" applyFont="1" applyFill="1" applyBorder="1" applyAlignment="1">
      <alignment horizontal="center"/>
    </xf>
    <xf numFmtId="0" fontId="3" fillId="0" borderId="20" xfId="4" applyFont="1" applyFill="1" applyBorder="1" applyAlignment="1">
      <alignment horizontal="center"/>
    </xf>
    <xf numFmtId="0" fontId="3" fillId="0" borderId="9" xfId="4" applyFont="1" applyFill="1" applyBorder="1" applyAlignment="1">
      <alignment horizontal="center"/>
    </xf>
    <xf numFmtId="0" fontId="3" fillId="0" borderId="22" xfId="4" applyFont="1" applyFill="1" applyBorder="1" applyAlignment="1">
      <alignment horizontal="center"/>
    </xf>
    <xf numFmtId="0" fontId="3" fillId="0" borderId="7" xfId="4" applyFont="1" applyFill="1" applyBorder="1" applyAlignment="1">
      <alignment horizontal="center"/>
    </xf>
    <xf numFmtId="0" fontId="3" fillId="0" borderId="23" xfId="4" applyFont="1" applyFill="1" applyBorder="1" applyAlignment="1">
      <alignment horizontal="center"/>
    </xf>
    <xf numFmtId="0" fontId="5" fillId="0" borderId="24" xfId="4" applyFont="1" applyFill="1" applyBorder="1"/>
    <xf numFmtId="0" fontId="4" fillId="0" borderId="19" xfId="4" applyFont="1" applyFill="1" applyBorder="1"/>
    <xf numFmtId="0" fontId="3" fillId="0" borderId="11" xfId="4" applyFont="1" applyFill="1" applyBorder="1" applyAlignment="1">
      <alignment horizontal="center"/>
    </xf>
    <xf numFmtId="0" fontId="3" fillId="0" borderId="28" xfId="4" applyFont="1" applyFill="1" applyBorder="1" applyAlignment="1">
      <alignment horizontal="center"/>
    </xf>
    <xf numFmtId="0" fontId="4" fillId="0" borderId="29" xfId="4" applyFont="1" applyFill="1" applyBorder="1"/>
    <xf numFmtId="0" fontId="5" fillId="0" borderId="12" xfId="4" applyFont="1" applyFill="1" applyBorder="1"/>
    <xf numFmtId="0" fontId="3" fillId="0" borderId="32" xfId="4" applyFont="1" applyFill="1" applyBorder="1" applyAlignment="1">
      <alignment horizontal="center"/>
    </xf>
    <xf numFmtId="0" fontId="3" fillId="0" borderId="33" xfId="4" applyFont="1" applyFill="1" applyBorder="1" applyAlignment="1">
      <alignment horizontal="center"/>
    </xf>
    <xf numFmtId="0" fontId="4" fillId="0" borderId="34" xfId="4" applyFont="1" applyFill="1" applyBorder="1"/>
    <xf numFmtId="165" fontId="4" fillId="0" borderId="35" xfId="4" applyNumberFormat="1" applyFont="1" applyFill="1" applyBorder="1" applyAlignment="1">
      <alignment horizontal="center"/>
    </xf>
    <xf numFmtId="0" fontId="4" fillId="0" borderId="36" xfId="4" applyFont="1" applyFill="1" applyBorder="1" applyAlignment="1">
      <alignment horizontal="center"/>
    </xf>
    <xf numFmtId="0" fontId="0" fillId="2" borderId="1" xfId="4" applyFont="1" applyFill="1" applyBorder="1"/>
    <xf numFmtId="0" fontId="0" fillId="2" borderId="8" xfId="1" applyFont="1" applyFill="1" applyBorder="1"/>
    <xf numFmtId="0" fontId="0" fillId="2" borderId="1" xfId="0" applyFont="1" applyFill="1" applyBorder="1" applyAlignment="1">
      <alignment vertical="center"/>
    </xf>
    <xf numFmtId="0" fontId="0" fillId="0" borderId="0" xfId="0" applyFont="1" applyFill="1"/>
    <xf numFmtId="0" fontId="0" fillId="0" borderId="0" xfId="2" applyFont="1" applyFill="1" applyBorder="1"/>
    <xf numFmtId="0" fontId="0" fillId="2" borderId="2" xfId="1" applyFont="1" applyFill="1" applyBorder="1"/>
    <xf numFmtId="0" fontId="0" fillId="2" borderId="3" xfId="3" applyNumberFormat="1" applyFont="1" applyFill="1" applyBorder="1" applyAlignment="1">
      <alignment horizontal="center"/>
    </xf>
    <xf numFmtId="0" fontId="0" fillId="2" borderId="4" xfId="3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9" xfId="3" applyNumberFormat="1" applyFont="1" applyFill="1" applyBorder="1" applyAlignment="1">
      <alignment horizontal="center"/>
    </xf>
    <xf numFmtId="0" fontId="0" fillId="2" borderId="10" xfId="3" applyNumberFormat="1" applyFont="1" applyFill="1" applyBorder="1" applyAlignment="1">
      <alignment horizontal="center"/>
    </xf>
    <xf numFmtId="0" fontId="8" fillId="0" borderId="2" xfId="0" applyFont="1" applyFill="1" applyBorder="1"/>
    <xf numFmtId="0" fontId="0" fillId="2" borderId="3" xfId="1" applyFont="1" applyFill="1" applyBorder="1" applyAlignment="1">
      <alignment horizontal="center"/>
    </xf>
    <xf numFmtId="0" fontId="0" fillId="2" borderId="4" xfId="1" applyFont="1" applyFill="1" applyBorder="1" applyAlignment="1">
      <alignment horizontal="center"/>
    </xf>
    <xf numFmtId="0" fontId="0" fillId="2" borderId="5" xfId="1" applyFont="1" applyFill="1" applyBorder="1"/>
    <xf numFmtId="0" fontId="0" fillId="2" borderId="0" xfId="3" applyNumberFormat="1" applyFont="1" applyFill="1" applyBorder="1" applyAlignment="1">
      <alignment horizontal="center"/>
    </xf>
    <xf numFmtId="0" fontId="0" fillId="2" borderId="6" xfId="3" applyNumberFormat="1" applyFont="1" applyFill="1" applyBorder="1" applyAlignment="1">
      <alignment horizontal="center"/>
    </xf>
    <xf numFmtId="0" fontId="0" fillId="2" borderId="0" xfId="1" applyFont="1" applyFill="1" applyBorder="1" applyAlignment="1">
      <alignment horizontal="center"/>
    </xf>
    <xf numFmtId="0" fontId="0" fillId="2" borderId="6" xfId="1" applyFont="1" applyFill="1" applyBorder="1" applyAlignment="1">
      <alignment horizontal="center"/>
    </xf>
    <xf numFmtId="0" fontId="9" fillId="0" borderId="0" xfId="0" applyFont="1" applyFill="1"/>
    <xf numFmtId="0" fontId="0" fillId="2" borderId="0" xfId="1" applyFont="1" applyFill="1" applyBorder="1"/>
    <xf numFmtId="0" fontId="0" fillId="2" borderId="6" xfId="1" applyFont="1" applyFill="1" applyBorder="1"/>
    <xf numFmtId="0" fontId="0" fillId="0" borderId="5" xfId="0" applyFont="1" applyFill="1" applyBorder="1"/>
    <xf numFmtId="0" fontId="0" fillId="2" borderId="9" xfId="1" applyFont="1" applyFill="1" applyBorder="1" applyAlignment="1">
      <alignment horizontal="center"/>
    </xf>
    <xf numFmtId="0" fontId="0" fillId="2" borderId="10" xfId="1" applyFont="1" applyFill="1" applyBorder="1" applyAlignment="1">
      <alignment horizontal="center"/>
    </xf>
    <xf numFmtId="0" fontId="0" fillId="0" borderId="2" xfId="0" applyFont="1" applyFill="1" applyBorder="1"/>
    <xf numFmtId="0" fontId="10" fillId="3" borderId="8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/>
    </xf>
    <xf numFmtId="0" fontId="0" fillId="2" borderId="0" xfId="0" applyFont="1" applyFill="1" applyBorder="1"/>
    <xf numFmtId="0" fontId="0" fillId="0" borderId="0" xfId="0" applyFont="1" applyFill="1" applyBorder="1"/>
    <xf numFmtId="0" fontId="0" fillId="0" borderId="6" xfId="0" applyFont="1" applyFill="1" applyBorder="1"/>
    <xf numFmtId="0" fontId="0" fillId="2" borderId="9" xfId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4" applyFont="1" applyFill="1"/>
    <xf numFmtId="0" fontId="0" fillId="0" borderId="0" xfId="4" applyFont="1" applyFill="1" applyAlignment="1">
      <alignment horizontal="center"/>
    </xf>
    <xf numFmtId="0" fontId="0" fillId="0" borderId="0" xfId="4" applyFont="1" applyFill="1" applyBorder="1" applyAlignment="1">
      <alignment horizontal="center"/>
    </xf>
    <xf numFmtId="0" fontId="0" fillId="0" borderId="0" xfId="4" applyFont="1" applyFill="1" applyBorder="1" applyAlignment="1"/>
    <xf numFmtId="0" fontId="0" fillId="0" borderId="0" xfId="4" applyFont="1" applyFill="1" applyAlignment="1"/>
    <xf numFmtId="0" fontId="0" fillId="0" borderId="13" xfId="4" applyFont="1" applyFill="1" applyBorder="1" applyAlignment="1">
      <alignment horizontal="center"/>
    </xf>
    <xf numFmtId="0" fontId="0" fillId="0" borderId="14" xfId="4" applyFont="1" applyFill="1" applyBorder="1" applyAlignment="1">
      <alignment horizontal="center"/>
    </xf>
    <xf numFmtId="0" fontId="0" fillId="0" borderId="16" xfId="4" applyFont="1" applyFill="1" applyBorder="1" applyAlignment="1">
      <alignment horizontal="center"/>
    </xf>
    <xf numFmtId="0" fontId="0" fillId="0" borderId="17" xfId="4" applyFont="1" applyFill="1" applyBorder="1" applyAlignment="1">
      <alignment horizontal="center"/>
    </xf>
    <xf numFmtId="0" fontId="0" fillId="0" borderId="15" xfId="4" applyFont="1" applyFill="1" applyBorder="1"/>
    <xf numFmtId="0" fontId="0" fillId="0" borderId="3" xfId="4" applyFont="1" applyFill="1" applyBorder="1" applyAlignment="1">
      <alignment horizontal="center"/>
    </xf>
    <xf numFmtId="0" fontId="0" fillId="0" borderId="18" xfId="4" applyFont="1" applyFill="1" applyBorder="1" applyAlignment="1">
      <alignment horizontal="center"/>
    </xf>
    <xf numFmtId="0" fontId="0" fillId="0" borderId="19" xfId="4" applyFont="1" applyFill="1" applyBorder="1"/>
    <xf numFmtId="0" fontId="0" fillId="0" borderId="20" xfId="4" applyFont="1" applyFill="1" applyBorder="1" applyAlignment="1">
      <alignment horizontal="center"/>
    </xf>
    <xf numFmtId="0" fontId="0" fillId="0" borderId="21" xfId="4" applyFont="1" applyFill="1" applyBorder="1"/>
    <xf numFmtId="0" fontId="0" fillId="0" borderId="9" xfId="4" applyFont="1" applyFill="1" applyBorder="1" applyAlignment="1">
      <alignment horizontal="center"/>
    </xf>
    <xf numFmtId="0" fontId="0" fillId="0" borderId="22" xfId="4" applyFont="1" applyFill="1" applyBorder="1" applyAlignment="1">
      <alignment horizontal="center"/>
    </xf>
    <xf numFmtId="0" fontId="0" fillId="0" borderId="7" xfId="4" applyFont="1" applyFill="1" applyBorder="1" applyAlignment="1">
      <alignment horizontal="center"/>
    </xf>
    <xf numFmtId="0" fontId="0" fillId="0" borderId="23" xfId="4" applyFont="1" applyFill="1" applyBorder="1" applyAlignment="1">
      <alignment horizontal="center"/>
    </xf>
    <xf numFmtId="0" fontId="0" fillId="0" borderId="24" xfId="4" applyFont="1" applyFill="1" applyBorder="1"/>
    <xf numFmtId="0" fontId="0" fillId="0" borderId="0" xfId="4" applyFont="1" applyFill="1" applyBorder="1"/>
    <xf numFmtId="0" fontId="0" fillId="0" borderId="25" xfId="4" applyFont="1" applyFill="1" applyBorder="1"/>
    <xf numFmtId="0" fontId="0" fillId="0" borderId="26" xfId="4" applyFont="1" applyFill="1" applyBorder="1" applyAlignment="1">
      <alignment horizontal="center"/>
    </xf>
    <xf numFmtId="0" fontId="0" fillId="0" borderId="27" xfId="4" applyFont="1" applyFill="1" applyBorder="1" applyAlignment="1">
      <alignment horizontal="center"/>
    </xf>
    <xf numFmtId="0" fontId="0" fillId="0" borderId="11" xfId="4" applyFont="1" applyFill="1" applyBorder="1" applyAlignment="1">
      <alignment horizontal="center"/>
    </xf>
    <xf numFmtId="0" fontId="0" fillId="0" borderId="28" xfId="4" applyFont="1" applyFill="1" applyBorder="1" applyAlignment="1">
      <alignment horizontal="center"/>
    </xf>
    <xf numFmtId="0" fontId="11" fillId="2" borderId="21" xfId="4" applyFont="1" applyFill="1" applyBorder="1"/>
    <xf numFmtId="0" fontId="11" fillId="2" borderId="19" xfId="4" applyFont="1" applyFill="1" applyBorder="1"/>
    <xf numFmtId="0" fontId="0" fillId="0" borderId="30" xfId="4" applyFont="1" applyFill="1" applyBorder="1" applyAlignment="1">
      <alignment horizontal="center"/>
    </xf>
    <xf numFmtId="0" fontId="0" fillId="0" borderId="31" xfId="4" applyFont="1" applyFill="1" applyBorder="1" applyAlignment="1">
      <alignment horizontal="center"/>
    </xf>
    <xf numFmtId="0" fontId="12" fillId="2" borderId="15" xfId="4" applyFont="1" applyFill="1" applyBorder="1"/>
    <xf numFmtId="0" fontId="12" fillId="2" borderId="19" xfId="4" applyFont="1" applyFill="1" applyBorder="1"/>
    <xf numFmtId="0" fontId="12" fillId="2" borderId="21" xfId="4" applyFont="1" applyFill="1" applyBorder="1"/>
    <xf numFmtId="0" fontId="12" fillId="2" borderId="24" xfId="4" applyFont="1" applyFill="1" applyBorder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4" applyFont="1" applyFill="1"/>
    <xf numFmtId="0" fontId="6" fillId="0" borderId="0" xfId="4" applyFont="1" applyFill="1" applyAlignment="1">
      <alignment horizontal="center"/>
    </xf>
    <xf numFmtId="0" fontId="4" fillId="2" borderId="1" xfId="0" applyFont="1" applyFill="1" applyBorder="1"/>
    <xf numFmtId="0" fontId="0" fillId="0" borderId="37" xfId="0" applyFont="1" applyFill="1" applyBorder="1"/>
    <xf numFmtId="0" fontId="0" fillId="2" borderId="1" xfId="1" applyFont="1" applyFill="1" applyBorder="1"/>
    <xf numFmtId="0" fontId="0" fillId="2" borderId="1" xfId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2" borderId="38" xfId="1" applyFont="1" applyFill="1" applyBorder="1"/>
    <xf numFmtId="0" fontId="0" fillId="2" borderId="38" xfId="1" applyFont="1" applyFill="1" applyBorder="1" applyAlignment="1">
      <alignment horizontal="center"/>
    </xf>
    <xf numFmtId="0" fontId="0" fillId="0" borderId="39" xfId="2" applyFont="1" applyFill="1" applyBorder="1"/>
    <xf numFmtId="0" fontId="0" fillId="0" borderId="40" xfId="0" applyFont="1" applyFill="1" applyBorder="1"/>
    <xf numFmtId="0" fontId="0" fillId="0" borderId="41" xfId="2" applyFont="1" applyFill="1" applyBorder="1"/>
    <xf numFmtId="0" fontId="0" fillId="0" borderId="45" xfId="0" applyFont="1" applyFill="1" applyBorder="1"/>
    <xf numFmtId="0" fontId="0" fillId="0" borderId="46" xfId="0" applyFont="1" applyFill="1" applyBorder="1"/>
    <xf numFmtId="0" fontId="0" fillId="0" borderId="47" xfId="0" applyFont="1" applyFill="1" applyBorder="1"/>
    <xf numFmtId="0" fontId="0" fillId="0" borderId="48" xfId="0" applyFont="1" applyFill="1" applyBorder="1" applyAlignment="1">
      <alignment horizontal="center"/>
    </xf>
    <xf numFmtId="0" fontId="0" fillId="0" borderId="49" xfId="0" applyFont="1" applyFill="1" applyBorder="1" applyAlignment="1">
      <alignment horizontal="center"/>
    </xf>
    <xf numFmtId="0" fontId="0" fillId="0" borderId="50" xfId="0" applyFont="1" applyFill="1" applyBorder="1" applyAlignment="1">
      <alignment horizontal="center"/>
    </xf>
    <xf numFmtId="0" fontId="4" fillId="2" borderId="1" xfId="4" applyFont="1" applyFill="1" applyBorder="1"/>
    <xf numFmtId="0" fontId="7" fillId="2" borderId="17" xfId="4" applyFont="1" applyFill="1" applyBorder="1" applyAlignment="1">
      <alignment horizontal="center"/>
    </xf>
    <xf numFmtId="0" fontId="3" fillId="2" borderId="9" xfId="4" applyFont="1" applyFill="1" applyBorder="1" applyAlignment="1">
      <alignment horizontal="center"/>
    </xf>
    <xf numFmtId="0" fontId="3" fillId="2" borderId="22" xfId="4" applyFont="1" applyFill="1" applyBorder="1" applyAlignment="1">
      <alignment horizontal="center"/>
    </xf>
    <xf numFmtId="0" fontId="7" fillId="2" borderId="7" xfId="4" applyFont="1" applyFill="1" applyBorder="1" applyAlignment="1">
      <alignment horizontal="center"/>
    </xf>
    <xf numFmtId="0" fontId="7" fillId="2" borderId="23" xfId="4" applyFont="1" applyFill="1" applyBorder="1" applyAlignment="1">
      <alignment horizontal="center"/>
    </xf>
    <xf numFmtId="0" fontId="7" fillId="2" borderId="3" xfId="4" applyFont="1" applyFill="1" applyBorder="1" applyAlignment="1">
      <alignment horizontal="center"/>
    </xf>
    <xf numFmtId="0" fontId="7" fillId="2" borderId="18" xfId="4" applyFont="1" applyFill="1" applyBorder="1" applyAlignment="1">
      <alignment horizontal="center"/>
    </xf>
    <xf numFmtId="0" fontId="3" fillId="2" borderId="3" xfId="4" applyFont="1" applyFill="1" applyBorder="1" applyAlignment="1">
      <alignment horizontal="center"/>
    </xf>
    <xf numFmtId="0" fontId="3" fillId="2" borderId="18" xfId="4" applyFont="1" applyFill="1" applyBorder="1" applyAlignment="1">
      <alignment horizontal="center"/>
    </xf>
    <xf numFmtId="0" fontId="3" fillId="2" borderId="0" xfId="4" applyFont="1" applyFill="1" applyBorder="1" applyAlignment="1">
      <alignment horizontal="center"/>
    </xf>
    <xf numFmtId="0" fontId="3" fillId="2" borderId="20" xfId="4" applyFont="1" applyFill="1" applyBorder="1" applyAlignment="1">
      <alignment horizontal="center"/>
    </xf>
    <xf numFmtId="0" fontId="7" fillId="2" borderId="11" xfId="4" applyFont="1" applyFill="1" applyBorder="1" applyAlignment="1">
      <alignment horizontal="center"/>
    </xf>
    <xf numFmtId="0" fontId="7" fillId="2" borderId="28" xfId="4" applyFont="1" applyFill="1" applyBorder="1" applyAlignment="1">
      <alignment horizontal="center"/>
    </xf>
    <xf numFmtId="0" fontId="7" fillId="2" borderId="16" xfId="4" applyFont="1" applyFill="1" applyBorder="1" applyAlignment="1">
      <alignment horizontal="center"/>
    </xf>
    <xf numFmtId="0" fontId="3" fillId="2" borderId="16" xfId="4" applyFont="1" applyFill="1" applyBorder="1" applyAlignment="1">
      <alignment horizontal="center"/>
    </xf>
    <xf numFmtId="0" fontId="3" fillId="2" borderId="17" xfId="4" applyFont="1" applyFill="1" applyBorder="1" applyAlignment="1">
      <alignment horizontal="center"/>
    </xf>
    <xf numFmtId="0" fontId="0" fillId="2" borderId="42" xfId="0" applyFont="1" applyFill="1" applyBorder="1" applyAlignment="1">
      <alignment horizontal="left"/>
    </xf>
    <xf numFmtId="0" fontId="0" fillId="2" borderId="43" xfId="0" applyFont="1" applyFill="1" applyBorder="1" applyAlignment="1">
      <alignment horizontal="left"/>
    </xf>
    <xf numFmtId="0" fontId="0" fillId="2" borderId="44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2" xfId="1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4" applyFont="1" applyFill="1" applyAlignment="1">
      <alignment horizontal="center"/>
    </xf>
  </cellXfs>
  <cellStyles count="5">
    <cellStyle name="Millares 2" xfId="3"/>
    <cellStyle name="Normal" xfId="0" builtinId="0"/>
    <cellStyle name="Normal 2" xfId="4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2"/>
  <sheetViews>
    <sheetView tabSelected="1" zoomScaleNormal="100" workbookViewId="0">
      <selection activeCell="A4" sqref="A4"/>
    </sheetView>
  </sheetViews>
  <sheetFormatPr baseColWidth="10" defaultColWidth="11.42578125" defaultRowHeight="15" customHeight="1" x14ac:dyDescent="0.2"/>
  <cols>
    <col min="1" max="1" width="58.85546875" style="34" bestFit="1" customWidth="1"/>
    <col min="2" max="3" width="10.7109375" style="2" customWidth="1"/>
    <col min="4" max="4" width="11.42578125" style="34"/>
    <col min="5" max="5" width="41.28515625" style="34" bestFit="1" customWidth="1"/>
    <col min="6" max="7" width="10.7109375" style="34" customWidth="1"/>
    <col min="8" max="8" width="11.42578125" style="34"/>
    <col min="9" max="9" width="35.28515625" style="34" bestFit="1" customWidth="1"/>
    <col min="10" max="11" width="10.7109375" style="34" customWidth="1"/>
    <col min="12" max="16384" width="11.42578125" style="34"/>
  </cols>
  <sheetData>
    <row r="1" spans="1:11" s="101" customFormat="1" ht="18" x14ac:dyDescent="0.25">
      <c r="A1" s="3" t="s">
        <v>128</v>
      </c>
      <c r="B1" s="100"/>
      <c r="C1" s="100"/>
    </row>
    <row r="2" spans="1:11" ht="15" customHeight="1" x14ac:dyDescent="0.2">
      <c r="A2" s="33"/>
    </row>
    <row r="3" spans="1:11" ht="15" customHeight="1" x14ac:dyDescent="0.2">
      <c r="A3" s="4" t="s">
        <v>186</v>
      </c>
      <c r="E3" s="113"/>
      <c r="F3" s="113"/>
      <c r="G3" s="113"/>
      <c r="I3" s="108"/>
      <c r="J3" s="108"/>
      <c r="K3" s="108"/>
    </row>
    <row r="4" spans="1:11" ht="15" customHeight="1" x14ac:dyDescent="0.2">
      <c r="A4" s="104" t="s">
        <v>187</v>
      </c>
      <c r="E4" s="138" t="s">
        <v>182</v>
      </c>
      <c r="F4" s="139"/>
      <c r="G4" s="140"/>
      <c r="I4" s="141" t="s">
        <v>183</v>
      </c>
      <c r="J4" s="141"/>
      <c r="K4" s="141"/>
    </row>
    <row r="5" spans="1:11" ht="15" customHeight="1" x14ac:dyDescent="0.2">
      <c r="E5" s="114"/>
      <c r="F5" s="114"/>
      <c r="G5" s="114"/>
      <c r="I5" s="112"/>
      <c r="J5" s="112"/>
      <c r="K5" s="112"/>
    </row>
    <row r="6" spans="1:11" ht="15" customHeight="1" x14ac:dyDescent="0.2">
      <c r="A6" s="142" t="s">
        <v>0</v>
      </c>
      <c r="B6" s="37" t="s">
        <v>3</v>
      </c>
      <c r="C6" s="38" t="s">
        <v>4</v>
      </c>
      <c r="E6" s="142" t="s">
        <v>0</v>
      </c>
      <c r="F6" s="39" t="s">
        <v>3</v>
      </c>
      <c r="G6" s="40" t="s">
        <v>4</v>
      </c>
      <c r="I6" s="142" t="s">
        <v>0</v>
      </c>
      <c r="J6" s="39" t="s">
        <v>3</v>
      </c>
      <c r="K6" s="40" t="s">
        <v>4</v>
      </c>
    </row>
    <row r="7" spans="1:11" s="1" customFormat="1" ht="15" customHeight="1" x14ac:dyDescent="0.2">
      <c r="A7" s="143"/>
      <c r="B7" s="41">
        <v>117</v>
      </c>
      <c r="C7" s="42">
        <v>1520</v>
      </c>
      <c r="E7" s="143"/>
      <c r="F7" s="41">
        <f>F9+F18</f>
        <v>10</v>
      </c>
      <c r="G7" s="42">
        <f>G9+G18</f>
        <v>44</v>
      </c>
      <c r="I7" s="143"/>
      <c r="J7" s="41">
        <f>J9+J18</f>
        <v>10</v>
      </c>
      <c r="K7" s="42">
        <f>K9+K18</f>
        <v>11</v>
      </c>
    </row>
    <row r="8" spans="1:11" s="1" customFormat="1" ht="15" customHeight="1" x14ac:dyDescent="0.2">
      <c r="A8" s="43"/>
      <c r="B8" s="37" t="s">
        <v>3</v>
      </c>
      <c r="C8" s="38" t="s">
        <v>4</v>
      </c>
      <c r="E8" s="36"/>
      <c r="F8" s="44" t="s">
        <v>3</v>
      </c>
      <c r="G8" s="45" t="s">
        <v>4</v>
      </c>
      <c r="I8" s="36"/>
      <c r="J8" s="44" t="s">
        <v>3</v>
      </c>
      <c r="K8" s="45" t="s">
        <v>4</v>
      </c>
    </row>
    <row r="9" spans="1:11" s="1" customFormat="1" ht="15" customHeight="1" x14ac:dyDescent="0.2">
      <c r="A9" s="46" t="s">
        <v>1</v>
      </c>
      <c r="B9" s="47">
        <v>28</v>
      </c>
      <c r="C9" s="48">
        <v>294</v>
      </c>
      <c r="E9" s="46" t="s">
        <v>1</v>
      </c>
      <c r="F9" s="49">
        <f>SUM(F11:F15)</f>
        <v>7</v>
      </c>
      <c r="G9" s="50">
        <f>SUM(G11:G15)</f>
        <v>23</v>
      </c>
      <c r="I9" s="46" t="s">
        <v>1</v>
      </c>
      <c r="J9" s="49">
        <f>SUM(J11:J15)</f>
        <v>7</v>
      </c>
      <c r="K9" s="50">
        <f>SUM(K11:K15)</f>
        <v>8</v>
      </c>
    </row>
    <row r="10" spans="1:11" s="51" customFormat="1" ht="15" customHeight="1" x14ac:dyDescent="0.2">
      <c r="A10" s="46" t="s">
        <v>2</v>
      </c>
      <c r="B10" s="47"/>
      <c r="C10" s="48"/>
      <c r="E10" s="46"/>
      <c r="F10" s="49"/>
      <c r="G10" s="50"/>
      <c r="I10" s="46"/>
      <c r="J10" s="49"/>
      <c r="K10" s="50"/>
    </row>
    <row r="11" spans="1:11" ht="15" customHeight="1" x14ac:dyDescent="0.2">
      <c r="A11" s="46" t="s">
        <v>5</v>
      </c>
      <c r="B11" s="49">
        <v>1</v>
      </c>
      <c r="C11" s="50">
        <v>7</v>
      </c>
      <c r="E11" s="46" t="s">
        <v>7</v>
      </c>
      <c r="F11" s="49">
        <v>1</v>
      </c>
      <c r="G11" s="50">
        <v>5</v>
      </c>
      <c r="I11" s="46" t="s">
        <v>7</v>
      </c>
      <c r="J11" s="49">
        <v>1</v>
      </c>
      <c r="K11" s="50">
        <v>2</v>
      </c>
    </row>
    <row r="12" spans="1:11" ht="15" customHeight="1" x14ac:dyDescent="0.2">
      <c r="A12" s="46" t="s">
        <v>6</v>
      </c>
      <c r="B12" s="49">
        <v>1</v>
      </c>
      <c r="C12" s="50">
        <v>12</v>
      </c>
      <c r="E12" s="46" t="s">
        <v>8</v>
      </c>
      <c r="F12" s="49">
        <v>1</v>
      </c>
      <c r="G12" s="50">
        <v>3</v>
      </c>
      <c r="I12" s="46" t="s">
        <v>8</v>
      </c>
      <c r="J12" s="49">
        <v>1</v>
      </c>
      <c r="K12" s="50">
        <v>0</v>
      </c>
    </row>
    <row r="13" spans="1:11" ht="15" customHeight="1" x14ac:dyDescent="0.2">
      <c r="A13" s="46" t="s">
        <v>7</v>
      </c>
      <c r="B13" s="49">
        <v>5</v>
      </c>
      <c r="C13" s="50">
        <v>43</v>
      </c>
      <c r="E13" s="46" t="s">
        <v>9</v>
      </c>
      <c r="F13" s="49">
        <v>2</v>
      </c>
      <c r="G13" s="50">
        <v>8</v>
      </c>
      <c r="I13" s="46" t="s">
        <v>9</v>
      </c>
      <c r="J13" s="49">
        <v>2</v>
      </c>
      <c r="K13" s="50">
        <v>2</v>
      </c>
    </row>
    <row r="14" spans="1:11" ht="15" customHeight="1" x14ac:dyDescent="0.2">
      <c r="A14" s="46" t="s">
        <v>8</v>
      </c>
      <c r="B14" s="49">
        <v>5</v>
      </c>
      <c r="C14" s="50">
        <v>57</v>
      </c>
      <c r="E14" s="46" t="s">
        <v>10</v>
      </c>
      <c r="F14" s="49">
        <v>2</v>
      </c>
      <c r="G14" s="50">
        <v>5</v>
      </c>
      <c r="I14" s="46" t="s">
        <v>10</v>
      </c>
      <c r="J14" s="49">
        <v>2</v>
      </c>
      <c r="K14" s="50">
        <v>3</v>
      </c>
    </row>
    <row r="15" spans="1:11" ht="15" customHeight="1" x14ac:dyDescent="0.2">
      <c r="A15" s="46" t="s">
        <v>9</v>
      </c>
      <c r="B15" s="49">
        <v>7</v>
      </c>
      <c r="C15" s="50">
        <v>77</v>
      </c>
      <c r="E15" s="46" t="s">
        <v>11</v>
      </c>
      <c r="F15" s="49">
        <v>1</v>
      </c>
      <c r="G15" s="50">
        <v>2</v>
      </c>
      <c r="I15" s="46" t="s">
        <v>11</v>
      </c>
      <c r="J15" s="49">
        <v>1</v>
      </c>
      <c r="K15" s="50">
        <v>1</v>
      </c>
    </row>
    <row r="16" spans="1:11" ht="15" customHeight="1" x14ac:dyDescent="0.2">
      <c r="A16" s="46" t="s">
        <v>10</v>
      </c>
      <c r="B16" s="49">
        <v>6</v>
      </c>
      <c r="C16" s="50">
        <v>66</v>
      </c>
      <c r="E16" s="46"/>
      <c r="F16" s="49"/>
      <c r="G16" s="50"/>
      <c r="I16" s="46"/>
      <c r="J16" s="49"/>
      <c r="K16" s="50"/>
    </row>
    <row r="17" spans="1:11" ht="15" customHeight="1" x14ac:dyDescent="0.2">
      <c r="A17" s="46" t="s">
        <v>11</v>
      </c>
      <c r="B17" s="49">
        <v>3</v>
      </c>
      <c r="C17" s="50">
        <v>32</v>
      </c>
      <c r="E17" s="46"/>
      <c r="F17" s="49" t="s">
        <v>3</v>
      </c>
      <c r="G17" s="50" t="s">
        <v>4</v>
      </c>
      <c r="I17" s="46"/>
      <c r="J17" s="49" t="s">
        <v>3</v>
      </c>
      <c r="K17" s="50" t="s">
        <v>4</v>
      </c>
    </row>
    <row r="18" spans="1:11" ht="15" customHeight="1" x14ac:dyDescent="0.2">
      <c r="A18" s="46"/>
      <c r="B18" s="52"/>
      <c r="C18" s="53"/>
      <c r="E18" s="46" t="s">
        <v>29</v>
      </c>
      <c r="F18" s="49">
        <f>SUM(F20:F21)</f>
        <v>3</v>
      </c>
      <c r="G18" s="50">
        <f>SUM(G20:G21)</f>
        <v>21</v>
      </c>
      <c r="I18" s="46" t="s">
        <v>29</v>
      </c>
      <c r="J18" s="49">
        <f>SUM(J20:J21)</f>
        <v>3</v>
      </c>
      <c r="K18" s="50">
        <f>SUM(K20:K21)</f>
        <v>3</v>
      </c>
    </row>
    <row r="19" spans="1:11" ht="15" customHeight="1" x14ac:dyDescent="0.2">
      <c r="A19" s="54"/>
      <c r="B19" s="47" t="s">
        <v>3</v>
      </c>
      <c r="C19" s="48" t="s">
        <v>4</v>
      </c>
      <c r="E19" s="46"/>
      <c r="F19" s="49"/>
      <c r="G19" s="50"/>
      <c r="I19" s="46"/>
      <c r="J19" s="49"/>
      <c r="K19" s="50"/>
    </row>
    <row r="20" spans="1:11" ht="15" customHeight="1" x14ac:dyDescent="0.2">
      <c r="A20" s="46" t="s">
        <v>12</v>
      </c>
      <c r="B20" s="47">
        <v>2</v>
      </c>
      <c r="C20" s="48">
        <v>24</v>
      </c>
      <c r="E20" s="46" t="s">
        <v>30</v>
      </c>
      <c r="F20" s="49">
        <v>1</v>
      </c>
      <c r="G20" s="50">
        <v>3</v>
      </c>
      <c r="I20" s="46" t="s">
        <v>30</v>
      </c>
      <c r="J20" s="49">
        <v>1</v>
      </c>
      <c r="K20" s="50">
        <v>1</v>
      </c>
    </row>
    <row r="21" spans="1:11" ht="15" customHeight="1" x14ac:dyDescent="0.2">
      <c r="A21" s="46" t="s">
        <v>2</v>
      </c>
      <c r="B21" s="47"/>
      <c r="C21" s="48"/>
      <c r="E21" s="32" t="s">
        <v>34</v>
      </c>
      <c r="F21" s="55">
        <v>2</v>
      </c>
      <c r="G21" s="56">
        <v>18</v>
      </c>
      <c r="I21" s="32" t="s">
        <v>34</v>
      </c>
      <c r="J21" s="55">
        <v>2</v>
      </c>
      <c r="K21" s="56">
        <v>2</v>
      </c>
    </row>
    <row r="22" spans="1:11" ht="15" customHeight="1" x14ac:dyDescent="0.2">
      <c r="A22" s="46" t="s">
        <v>8</v>
      </c>
      <c r="B22" s="49">
        <v>1</v>
      </c>
      <c r="C22" s="50">
        <v>8</v>
      </c>
      <c r="E22" s="142" t="s">
        <v>60</v>
      </c>
      <c r="F22" s="39" t="s">
        <v>3</v>
      </c>
      <c r="G22" s="40" t="s">
        <v>4</v>
      </c>
      <c r="I22" s="142" t="s">
        <v>40</v>
      </c>
      <c r="J22" s="39" t="s">
        <v>3</v>
      </c>
      <c r="K22" s="40" t="s">
        <v>4</v>
      </c>
    </row>
    <row r="23" spans="1:11" ht="15" customHeight="1" x14ac:dyDescent="0.2">
      <c r="A23" s="46" t="s">
        <v>9</v>
      </c>
      <c r="B23" s="49">
        <v>1</v>
      </c>
      <c r="C23" s="50">
        <v>16</v>
      </c>
      <c r="E23" s="143"/>
      <c r="F23" s="41">
        <f>SUM(F24:F26)</f>
        <v>5</v>
      </c>
      <c r="G23" s="42">
        <f>SUM(G24:G26)</f>
        <v>50</v>
      </c>
      <c r="I23" s="143"/>
      <c r="J23" s="41">
        <f>J25</f>
        <v>1</v>
      </c>
      <c r="K23" s="42">
        <f>K25</f>
        <v>1</v>
      </c>
    </row>
    <row r="24" spans="1:11" ht="15" customHeight="1" x14ac:dyDescent="0.2">
      <c r="A24" s="46"/>
      <c r="B24" s="49"/>
      <c r="C24" s="50"/>
      <c r="E24" s="36" t="s">
        <v>62</v>
      </c>
      <c r="F24" s="44">
        <v>1</v>
      </c>
      <c r="G24" s="45">
        <v>4</v>
      </c>
      <c r="I24" s="57"/>
      <c r="J24" s="49" t="s">
        <v>3</v>
      </c>
      <c r="K24" s="50" t="s">
        <v>4</v>
      </c>
    </row>
    <row r="25" spans="1:11" ht="15" customHeight="1" x14ac:dyDescent="0.2">
      <c r="A25" s="46"/>
      <c r="B25" s="49" t="s">
        <v>3</v>
      </c>
      <c r="C25" s="50" t="s">
        <v>4</v>
      </c>
      <c r="E25" s="46" t="s">
        <v>180</v>
      </c>
      <c r="F25" s="49">
        <v>1</v>
      </c>
      <c r="G25" s="50">
        <v>15</v>
      </c>
      <c r="I25" s="58" t="s">
        <v>184</v>
      </c>
      <c r="J25" s="118">
        <v>1</v>
      </c>
      <c r="K25" s="59">
        <v>1</v>
      </c>
    </row>
    <row r="26" spans="1:11" ht="15" customHeight="1" x14ac:dyDescent="0.2">
      <c r="A26" s="46" t="s">
        <v>13</v>
      </c>
      <c r="B26" s="49">
        <v>82</v>
      </c>
      <c r="C26" s="50">
        <v>1022</v>
      </c>
      <c r="E26" s="32" t="s">
        <v>69</v>
      </c>
      <c r="F26" s="55">
        <v>3</v>
      </c>
      <c r="G26" s="56">
        <v>31</v>
      </c>
      <c r="I26" s="115"/>
      <c r="J26" s="116"/>
      <c r="K26" s="117"/>
    </row>
    <row r="27" spans="1:11" ht="15" customHeight="1" x14ac:dyDescent="0.2">
      <c r="A27" s="46"/>
      <c r="B27" s="49"/>
      <c r="C27" s="50"/>
      <c r="I27" s="142" t="s">
        <v>48</v>
      </c>
      <c r="J27" s="39" t="s">
        <v>3</v>
      </c>
      <c r="K27" s="40" t="s">
        <v>4</v>
      </c>
    </row>
    <row r="28" spans="1:11" ht="15" customHeight="1" x14ac:dyDescent="0.2">
      <c r="A28" s="46"/>
      <c r="B28" s="49" t="s">
        <v>3</v>
      </c>
      <c r="C28" s="50" t="s">
        <v>4</v>
      </c>
      <c r="E28" s="142" t="s">
        <v>93</v>
      </c>
      <c r="F28" s="37" t="s">
        <v>3</v>
      </c>
      <c r="G28" s="38" t="s">
        <v>4</v>
      </c>
      <c r="I28" s="143"/>
      <c r="J28" s="41">
        <f>J30</f>
        <v>1</v>
      </c>
      <c r="K28" s="42">
        <f>K30</f>
        <v>1</v>
      </c>
    </row>
    <row r="29" spans="1:11" ht="15" customHeight="1" x14ac:dyDescent="0.2">
      <c r="A29" s="46" t="s">
        <v>14</v>
      </c>
      <c r="B29" s="49">
        <v>54</v>
      </c>
      <c r="C29" s="50">
        <v>661</v>
      </c>
      <c r="E29" s="143"/>
      <c r="F29" s="41">
        <f>F7+F23</f>
        <v>15</v>
      </c>
      <c r="G29" s="42">
        <f>G7+G23</f>
        <v>94</v>
      </c>
      <c r="I29" s="57"/>
      <c r="J29" s="49" t="s">
        <v>3</v>
      </c>
      <c r="K29" s="50" t="s">
        <v>4</v>
      </c>
    </row>
    <row r="30" spans="1:11" ht="15" customHeight="1" x14ac:dyDescent="0.2">
      <c r="A30" s="46"/>
      <c r="B30" s="49"/>
      <c r="C30" s="50"/>
      <c r="I30" s="58" t="s">
        <v>185</v>
      </c>
      <c r="J30" s="119">
        <v>1</v>
      </c>
      <c r="K30" s="59">
        <v>1</v>
      </c>
    </row>
    <row r="31" spans="1:11" ht="15" customHeight="1" x14ac:dyDescent="0.2">
      <c r="A31" s="46" t="s">
        <v>15</v>
      </c>
      <c r="B31" s="49">
        <v>1</v>
      </c>
      <c r="C31" s="50">
        <v>8</v>
      </c>
    </row>
    <row r="32" spans="1:11" ht="15" customHeight="1" x14ac:dyDescent="0.2">
      <c r="A32" s="46" t="s">
        <v>16</v>
      </c>
      <c r="B32" s="47">
        <v>1</v>
      </c>
      <c r="C32" s="48">
        <v>17</v>
      </c>
      <c r="I32" s="142" t="s">
        <v>57</v>
      </c>
      <c r="J32" s="39" t="s">
        <v>3</v>
      </c>
      <c r="K32" s="40" t="s">
        <v>4</v>
      </c>
    </row>
    <row r="33" spans="1:11" ht="15" customHeight="1" x14ac:dyDescent="0.2">
      <c r="A33" s="46" t="s">
        <v>17</v>
      </c>
      <c r="B33" s="47">
        <v>1</v>
      </c>
      <c r="C33" s="48">
        <v>22</v>
      </c>
      <c r="I33" s="143"/>
      <c r="J33" s="41">
        <f>J35</f>
        <v>1</v>
      </c>
      <c r="K33" s="42">
        <f>K35</f>
        <v>15</v>
      </c>
    </row>
    <row r="34" spans="1:11" ht="15" customHeight="1" x14ac:dyDescent="0.2">
      <c r="A34" s="46" t="s">
        <v>18</v>
      </c>
      <c r="B34" s="49">
        <v>1</v>
      </c>
      <c r="C34" s="50">
        <v>31</v>
      </c>
      <c r="I34" s="57"/>
      <c r="J34" s="49" t="s">
        <v>3</v>
      </c>
      <c r="K34" s="50" t="s">
        <v>4</v>
      </c>
    </row>
    <row r="35" spans="1:11" ht="15" customHeight="1" x14ac:dyDescent="0.2">
      <c r="A35" s="46" t="s">
        <v>19</v>
      </c>
      <c r="B35" s="49">
        <v>1</v>
      </c>
      <c r="C35" s="50">
        <v>14</v>
      </c>
      <c r="I35" s="58" t="s">
        <v>114</v>
      </c>
      <c r="J35" s="120">
        <v>1</v>
      </c>
      <c r="K35" s="59">
        <v>15</v>
      </c>
    </row>
    <row r="36" spans="1:11" ht="15" customHeight="1" x14ac:dyDescent="0.2">
      <c r="A36" s="46" t="s">
        <v>20</v>
      </c>
      <c r="B36" s="49">
        <v>1</v>
      </c>
      <c r="C36" s="50">
        <v>15</v>
      </c>
    </row>
    <row r="37" spans="1:11" ht="15" customHeight="1" x14ac:dyDescent="0.2">
      <c r="A37" s="46" t="s">
        <v>21</v>
      </c>
      <c r="B37" s="49">
        <v>1</v>
      </c>
      <c r="C37" s="50">
        <v>7</v>
      </c>
      <c r="I37" s="142" t="s">
        <v>60</v>
      </c>
      <c r="J37" s="39" t="s">
        <v>3</v>
      </c>
      <c r="K37" s="40" t="s">
        <v>4</v>
      </c>
    </row>
    <row r="38" spans="1:11" ht="15" customHeight="1" x14ac:dyDescent="0.2">
      <c r="A38" s="46" t="s">
        <v>94</v>
      </c>
      <c r="B38" s="49">
        <v>1</v>
      </c>
      <c r="C38" s="50">
        <v>7</v>
      </c>
      <c r="I38" s="143"/>
      <c r="J38" s="41">
        <f>SUM(J39:J40)</f>
        <v>5</v>
      </c>
      <c r="K38" s="42">
        <f>SUM(K39:K40)</f>
        <v>34</v>
      </c>
    </row>
    <row r="39" spans="1:11" ht="15" customHeight="1" x14ac:dyDescent="0.2">
      <c r="A39" s="46" t="s">
        <v>22</v>
      </c>
      <c r="B39" s="49">
        <v>1</v>
      </c>
      <c r="C39" s="50">
        <v>11</v>
      </c>
      <c r="I39" s="46" t="s">
        <v>180</v>
      </c>
      <c r="J39" s="49">
        <v>1</v>
      </c>
      <c r="K39" s="50">
        <v>13</v>
      </c>
    </row>
    <row r="40" spans="1:11" ht="15" customHeight="1" x14ac:dyDescent="0.2">
      <c r="A40" s="46" t="s">
        <v>23</v>
      </c>
      <c r="B40" s="49">
        <v>1</v>
      </c>
      <c r="C40" s="50">
        <v>13</v>
      </c>
      <c r="I40" s="32" t="s">
        <v>69</v>
      </c>
      <c r="J40" s="55">
        <v>4</v>
      </c>
      <c r="K40" s="56">
        <v>21</v>
      </c>
    </row>
    <row r="41" spans="1:11" ht="15" customHeight="1" x14ac:dyDescent="0.2">
      <c r="A41" s="46" t="s">
        <v>95</v>
      </c>
      <c r="B41" s="47">
        <v>1</v>
      </c>
      <c r="C41" s="48">
        <v>9</v>
      </c>
      <c r="E41" s="35"/>
      <c r="F41" s="35"/>
      <c r="G41" s="35"/>
    </row>
    <row r="42" spans="1:11" ht="15" customHeight="1" x14ac:dyDescent="0.2">
      <c r="A42" s="46" t="s">
        <v>24</v>
      </c>
      <c r="B42" s="47">
        <v>1</v>
      </c>
      <c r="C42" s="48">
        <v>14</v>
      </c>
      <c r="E42" s="60"/>
      <c r="F42" s="35"/>
      <c r="G42" s="35"/>
    </row>
    <row r="43" spans="1:11" ht="15" customHeight="1" x14ac:dyDescent="0.2">
      <c r="A43" s="46" t="s">
        <v>96</v>
      </c>
      <c r="B43" s="49">
        <v>1</v>
      </c>
      <c r="C43" s="50">
        <v>9</v>
      </c>
      <c r="I43" s="142" t="s">
        <v>93</v>
      </c>
      <c r="J43" s="37" t="s">
        <v>3</v>
      </c>
      <c r="K43" s="38" t="s">
        <v>4</v>
      </c>
    </row>
    <row r="44" spans="1:11" ht="15" customHeight="1" x14ac:dyDescent="0.2">
      <c r="A44" s="46" t="s">
        <v>97</v>
      </c>
      <c r="B44" s="49">
        <v>1</v>
      </c>
      <c r="C44" s="50">
        <v>7</v>
      </c>
      <c r="I44" s="143"/>
      <c r="J44" s="41">
        <f>J7+J23+J28+J33+J38</f>
        <v>18</v>
      </c>
      <c r="K44" s="42">
        <f>K7+K23+K28+K33+K38</f>
        <v>62</v>
      </c>
    </row>
    <row r="45" spans="1:11" ht="15" customHeight="1" x14ac:dyDescent="0.2">
      <c r="A45" s="46" t="s">
        <v>25</v>
      </c>
      <c r="B45" s="49">
        <v>1</v>
      </c>
      <c r="C45" s="50">
        <v>18</v>
      </c>
      <c r="D45" s="2"/>
      <c r="E45" s="2"/>
    </row>
    <row r="46" spans="1:11" ht="15" customHeight="1" x14ac:dyDescent="0.2">
      <c r="A46" s="46" t="s">
        <v>26</v>
      </c>
      <c r="B46" s="49">
        <v>1</v>
      </c>
      <c r="C46" s="50">
        <v>9</v>
      </c>
      <c r="D46" s="2"/>
      <c r="I46" s="108"/>
      <c r="J46" s="108"/>
    </row>
    <row r="47" spans="1:11" ht="15" customHeight="1" x14ac:dyDescent="0.2">
      <c r="A47" s="46" t="s">
        <v>27</v>
      </c>
      <c r="B47" s="49">
        <v>9</v>
      </c>
      <c r="C47" s="50">
        <v>90</v>
      </c>
      <c r="D47" s="2"/>
      <c r="I47" s="4" t="s">
        <v>181</v>
      </c>
      <c r="J47" s="108"/>
    </row>
    <row r="48" spans="1:11" ht="15" customHeight="1" x14ac:dyDescent="0.2">
      <c r="A48" s="46" t="s">
        <v>28</v>
      </c>
      <c r="B48" s="49">
        <v>9</v>
      </c>
      <c r="C48" s="50">
        <v>100</v>
      </c>
      <c r="I48" s="108"/>
      <c r="J48" s="108"/>
    </row>
    <row r="49" spans="1:5" ht="15" customHeight="1" x14ac:dyDescent="0.2">
      <c r="A49" s="46" t="s">
        <v>98</v>
      </c>
      <c r="B49" s="49">
        <v>9</v>
      </c>
      <c r="C49" s="50">
        <v>196</v>
      </c>
      <c r="D49" s="2"/>
      <c r="E49" s="2"/>
    </row>
    <row r="50" spans="1:5" ht="15" customHeight="1" x14ac:dyDescent="0.2">
      <c r="A50" s="46" t="s">
        <v>99</v>
      </c>
      <c r="B50" s="47">
        <v>1</v>
      </c>
      <c r="C50" s="48">
        <v>6</v>
      </c>
    </row>
    <row r="51" spans="1:5" ht="15" customHeight="1" x14ac:dyDescent="0.2">
      <c r="A51" s="46" t="s">
        <v>100</v>
      </c>
      <c r="B51" s="47">
        <v>2</v>
      </c>
      <c r="C51" s="48">
        <v>14</v>
      </c>
    </row>
    <row r="52" spans="1:5" ht="15" customHeight="1" x14ac:dyDescent="0.2">
      <c r="A52" s="46" t="s">
        <v>101</v>
      </c>
      <c r="B52" s="49">
        <v>1</v>
      </c>
      <c r="C52" s="50">
        <v>16</v>
      </c>
    </row>
    <row r="53" spans="1:5" ht="15" customHeight="1" x14ac:dyDescent="0.2">
      <c r="A53" s="46" t="s">
        <v>102</v>
      </c>
      <c r="B53" s="49">
        <v>1</v>
      </c>
      <c r="C53" s="50">
        <v>1</v>
      </c>
    </row>
    <row r="54" spans="1:5" ht="15" customHeight="1" x14ac:dyDescent="0.2">
      <c r="A54" s="46" t="s">
        <v>103</v>
      </c>
      <c r="B54" s="49">
        <v>3</v>
      </c>
      <c r="C54" s="50">
        <v>14</v>
      </c>
    </row>
    <row r="55" spans="1:5" ht="15" customHeight="1" x14ac:dyDescent="0.2">
      <c r="A55" s="46" t="s">
        <v>104</v>
      </c>
      <c r="B55" s="49">
        <v>1</v>
      </c>
      <c r="C55" s="50">
        <v>5</v>
      </c>
    </row>
    <row r="56" spans="1:5" ht="15" customHeight="1" x14ac:dyDescent="0.2">
      <c r="A56" s="46" t="s">
        <v>105</v>
      </c>
      <c r="B56" s="49">
        <v>1</v>
      </c>
      <c r="C56" s="50">
        <v>1</v>
      </c>
    </row>
    <row r="57" spans="1:5" ht="15" customHeight="1" x14ac:dyDescent="0.2">
      <c r="A57" s="46" t="s">
        <v>106</v>
      </c>
      <c r="B57" s="49">
        <v>1</v>
      </c>
      <c r="C57" s="50">
        <v>7</v>
      </c>
    </row>
    <row r="58" spans="1:5" ht="15" customHeight="1" x14ac:dyDescent="0.2">
      <c r="A58" s="46"/>
      <c r="B58" s="49"/>
      <c r="C58" s="50"/>
    </row>
    <row r="59" spans="1:5" ht="15" customHeight="1" x14ac:dyDescent="0.2">
      <c r="A59" s="46"/>
      <c r="B59" s="49" t="s">
        <v>3</v>
      </c>
      <c r="C59" s="50" t="s">
        <v>4</v>
      </c>
    </row>
    <row r="60" spans="1:5" ht="15" customHeight="1" x14ac:dyDescent="0.2">
      <c r="A60" s="46" t="s">
        <v>29</v>
      </c>
      <c r="B60" s="47">
        <v>28</v>
      </c>
      <c r="C60" s="48">
        <v>361</v>
      </c>
    </row>
    <row r="61" spans="1:5" ht="15" customHeight="1" x14ac:dyDescent="0.2">
      <c r="A61" s="46"/>
      <c r="B61" s="47"/>
      <c r="C61" s="48"/>
    </row>
    <row r="62" spans="1:5" ht="15" customHeight="1" x14ac:dyDescent="0.2">
      <c r="A62" s="46" t="s">
        <v>30</v>
      </c>
      <c r="B62" s="47">
        <v>3</v>
      </c>
      <c r="C62" s="48">
        <v>22</v>
      </c>
    </row>
    <row r="63" spans="1:5" ht="15" customHeight="1" x14ac:dyDescent="0.2">
      <c r="A63" s="46" t="s">
        <v>107</v>
      </c>
      <c r="B63" s="49">
        <v>2</v>
      </c>
      <c r="C63" s="50">
        <v>42</v>
      </c>
    </row>
    <row r="64" spans="1:5" ht="15" customHeight="1" x14ac:dyDescent="0.2">
      <c r="A64" s="46" t="s">
        <v>31</v>
      </c>
      <c r="B64" s="49">
        <v>9</v>
      </c>
      <c r="C64" s="50">
        <v>113</v>
      </c>
    </row>
    <row r="65" spans="1:3" ht="15" customHeight="1" x14ac:dyDescent="0.2">
      <c r="A65" s="46" t="s">
        <v>32</v>
      </c>
      <c r="B65" s="49">
        <v>2</v>
      </c>
      <c r="C65" s="50">
        <v>34</v>
      </c>
    </row>
    <row r="66" spans="1:3" ht="15" customHeight="1" x14ac:dyDescent="0.2">
      <c r="A66" s="46" t="s">
        <v>108</v>
      </c>
      <c r="B66" s="49">
        <v>3</v>
      </c>
      <c r="C66" s="50">
        <v>36</v>
      </c>
    </row>
    <row r="67" spans="1:3" ht="15" customHeight="1" x14ac:dyDescent="0.2">
      <c r="A67" s="46" t="s">
        <v>109</v>
      </c>
      <c r="B67" s="49">
        <v>1</v>
      </c>
      <c r="C67" s="50">
        <v>19</v>
      </c>
    </row>
    <row r="68" spans="1:3" ht="15" customHeight="1" x14ac:dyDescent="0.2">
      <c r="A68" s="46" t="s">
        <v>33</v>
      </c>
      <c r="B68" s="49">
        <v>2</v>
      </c>
      <c r="C68" s="50">
        <v>23</v>
      </c>
    </row>
    <row r="69" spans="1:3" ht="15" customHeight="1" x14ac:dyDescent="0.2">
      <c r="A69" s="46" t="s">
        <v>110</v>
      </c>
      <c r="B69" s="49">
        <v>1</v>
      </c>
      <c r="C69" s="50">
        <v>20</v>
      </c>
    </row>
    <row r="70" spans="1:3" ht="15" customHeight="1" x14ac:dyDescent="0.2">
      <c r="A70" s="46" t="s">
        <v>34</v>
      </c>
      <c r="B70" s="47">
        <v>3</v>
      </c>
      <c r="C70" s="48">
        <v>37</v>
      </c>
    </row>
    <row r="71" spans="1:3" ht="15" customHeight="1" x14ac:dyDescent="0.2">
      <c r="A71" s="46" t="s">
        <v>112</v>
      </c>
      <c r="B71" s="47">
        <v>1</v>
      </c>
      <c r="C71" s="48">
        <v>4</v>
      </c>
    </row>
    <row r="72" spans="1:3" ht="15" customHeight="1" x14ac:dyDescent="0.2">
      <c r="A72" s="46" t="s">
        <v>113</v>
      </c>
      <c r="B72" s="49">
        <v>1</v>
      </c>
      <c r="C72" s="50">
        <v>11</v>
      </c>
    </row>
    <row r="73" spans="1:3" ht="15" customHeight="1" x14ac:dyDescent="0.2">
      <c r="A73" s="46"/>
      <c r="B73" s="49"/>
      <c r="C73" s="50"/>
    </row>
    <row r="74" spans="1:3" ht="15" customHeight="1" x14ac:dyDescent="0.2">
      <c r="A74" s="46"/>
      <c r="B74" s="49" t="s">
        <v>3</v>
      </c>
      <c r="C74" s="50" t="s">
        <v>4</v>
      </c>
    </row>
    <row r="75" spans="1:3" ht="15" customHeight="1" x14ac:dyDescent="0.2">
      <c r="A75" s="46" t="s">
        <v>35</v>
      </c>
      <c r="B75" s="49">
        <v>4</v>
      </c>
      <c r="C75" s="50">
        <v>72</v>
      </c>
    </row>
    <row r="76" spans="1:3" ht="15" customHeight="1" x14ac:dyDescent="0.2">
      <c r="A76" s="46"/>
      <c r="B76" s="49"/>
      <c r="C76" s="50"/>
    </row>
    <row r="77" spans="1:3" ht="15" customHeight="1" x14ac:dyDescent="0.2">
      <c r="A77" s="46" t="s">
        <v>36</v>
      </c>
      <c r="B77" s="49">
        <v>1</v>
      </c>
      <c r="C77" s="50">
        <v>17</v>
      </c>
    </row>
    <row r="78" spans="1:3" ht="15" customHeight="1" x14ac:dyDescent="0.2">
      <c r="A78" s="46" t="s">
        <v>111</v>
      </c>
      <c r="B78" s="49">
        <v>1</v>
      </c>
      <c r="C78" s="50">
        <v>32</v>
      </c>
    </row>
    <row r="79" spans="1:3" ht="15" customHeight="1" x14ac:dyDescent="0.2">
      <c r="A79" s="46" t="s">
        <v>114</v>
      </c>
      <c r="B79" s="47">
        <v>2</v>
      </c>
      <c r="C79" s="48">
        <v>23</v>
      </c>
    </row>
    <row r="80" spans="1:3" ht="15" customHeight="1" x14ac:dyDescent="0.2">
      <c r="A80" s="46"/>
      <c r="B80" s="47"/>
      <c r="C80" s="48"/>
    </row>
    <row r="81" spans="1:3" ht="15" customHeight="1" x14ac:dyDescent="0.2">
      <c r="A81" s="46"/>
      <c r="B81" s="49" t="s">
        <v>3</v>
      </c>
      <c r="C81" s="50" t="s">
        <v>4</v>
      </c>
    </row>
    <row r="82" spans="1:3" ht="15" customHeight="1" x14ac:dyDescent="0.2">
      <c r="A82" s="46" t="s">
        <v>38</v>
      </c>
      <c r="B82" s="49">
        <v>1</v>
      </c>
      <c r="C82" s="50">
        <v>108</v>
      </c>
    </row>
    <row r="83" spans="1:3" ht="15" customHeight="1" x14ac:dyDescent="0.2">
      <c r="A83" s="46" t="s">
        <v>2</v>
      </c>
      <c r="B83" s="49"/>
      <c r="C83" s="50"/>
    </row>
    <row r="84" spans="1:3" ht="15" customHeight="1" x14ac:dyDescent="0.2">
      <c r="A84" s="32" t="s">
        <v>39</v>
      </c>
      <c r="B84" s="55">
        <v>1</v>
      </c>
      <c r="C84" s="56">
        <v>108</v>
      </c>
    </row>
    <row r="86" spans="1:3" ht="15" customHeight="1" x14ac:dyDescent="0.2">
      <c r="A86" s="142" t="s">
        <v>40</v>
      </c>
      <c r="B86" s="37" t="s">
        <v>3</v>
      </c>
      <c r="C86" s="38" t="s">
        <v>4</v>
      </c>
    </row>
    <row r="87" spans="1:3" ht="15" customHeight="1" x14ac:dyDescent="0.2">
      <c r="A87" s="143"/>
      <c r="B87" s="55">
        <v>26</v>
      </c>
      <c r="C87" s="56">
        <v>253</v>
      </c>
    </row>
    <row r="88" spans="1:3" ht="15" customHeight="1" x14ac:dyDescent="0.2">
      <c r="A88" s="36"/>
      <c r="B88" s="44"/>
      <c r="C88" s="45"/>
    </row>
    <row r="89" spans="1:3" ht="15" customHeight="1" x14ac:dyDescent="0.2">
      <c r="A89" s="46"/>
      <c r="B89" s="47" t="s">
        <v>3</v>
      </c>
      <c r="C89" s="48" t="s">
        <v>4</v>
      </c>
    </row>
    <row r="90" spans="1:3" ht="15" customHeight="1" x14ac:dyDescent="0.2">
      <c r="A90" s="46" t="s">
        <v>1</v>
      </c>
      <c r="B90" s="49">
        <v>4</v>
      </c>
      <c r="C90" s="50">
        <v>17</v>
      </c>
    </row>
    <row r="91" spans="1:3" ht="15" customHeight="1" x14ac:dyDescent="0.2">
      <c r="A91" s="46" t="s">
        <v>2</v>
      </c>
      <c r="B91" s="47"/>
      <c r="C91" s="48"/>
    </row>
    <row r="92" spans="1:3" ht="15" customHeight="1" x14ac:dyDescent="0.2">
      <c r="A92" s="46" t="s">
        <v>5</v>
      </c>
      <c r="B92" s="47">
        <v>1</v>
      </c>
      <c r="C92" s="48">
        <v>8</v>
      </c>
    </row>
    <row r="93" spans="1:3" ht="15" customHeight="1" x14ac:dyDescent="0.2">
      <c r="A93" s="46" t="s">
        <v>6</v>
      </c>
      <c r="B93" s="49">
        <v>2</v>
      </c>
      <c r="C93" s="50">
        <v>7</v>
      </c>
    </row>
    <row r="94" spans="1:3" ht="15" customHeight="1" x14ac:dyDescent="0.2">
      <c r="A94" s="46" t="s">
        <v>7</v>
      </c>
      <c r="B94" s="49">
        <v>1</v>
      </c>
      <c r="C94" s="50">
        <v>2</v>
      </c>
    </row>
    <row r="95" spans="1:3" ht="15" customHeight="1" x14ac:dyDescent="0.2">
      <c r="A95" s="46"/>
      <c r="B95" s="47"/>
      <c r="C95" s="48"/>
    </row>
    <row r="96" spans="1:3" ht="15" customHeight="1" x14ac:dyDescent="0.2">
      <c r="A96" s="46"/>
      <c r="B96" s="49" t="s">
        <v>3</v>
      </c>
      <c r="C96" s="50" t="s">
        <v>4</v>
      </c>
    </row>
    <row r="97" spans="1:3" ht="15" customHeight="1" x14ac:dyDescent="0.2">
      <c r="A97" s="46" t="s">
        <v>41</v>
      </c>
      <c r="B97" s="47">
        <v>1</v>
      </c>
      <c r="C97" s="48">
        <v>19</v>
      </c>
    </row>
    <row r="98" spans="1:3" ht="15" customHeight="1" x14ac:dyDescent="0.2">
      <c r="A98" s="46" t="s">
        <v>2</v>
      </c>
      <c r="B98" s="61"/>
      <c r="C98" s="62"/>
    </row>
    <row r="99" spans="1:3" ht="15" customHeight="1" x14ac:dyDescent="0.2">
      <c r="A99" s="46" t="s">
        <v>39</v>
      </c>
      <c r="B99" s="49">
        <v>1</v>
      </c>
      <c r="C99" s="50">
        <v>19</v>
      </c>
    </row>
    <row r="100" spans="1:3" ht="15" customHeight="1" x14ac:dyDescent="0.2">
      <c r="A100" s="46"/>
      <c r="B100" s="47"/>
      <c r="C100" s="48"/>
    </row>
    <row r="101" spans="1:3" ht="15" customHeight="1" x14ac:dyDescent="0.2">
      <c r="A101" s="46"/>
      <c r="B101" s="49" t="s">
        <v>3</v>
      </c>
      <c r="C101" s="50" t="s">
        <v>4</v>
      </c>
    </row>
    <row r="102" spans="1:3" ht="15" customHeight="1" x14ac:dyDescent="0.2">
      <c r="A102" s="46" t="s">
        <v>42</v>
      </c>
      <c r="B102" s="47">
        <v>16</v>
      </c>
      <c r="C102" s="48">
        <v>207</v>
      </c>
    </row>
    <row r="103" spans="1:3" ht="15" customHeight="1" x14ac:dyDescent="0.2">
      <c r="A103" s="46" t="s">
        <v>2</v>
      </c>
      <c r="B103" s="49"/>
      <c r="C103" s="50"/>
    </row>
    <row r="104" spans="1:3" ht="15" customHeight="1" x14ac:dyDescent="0.2">
      <c r="A104" s="46" t="s">
        <v>43</v>
      </c>
      <c r="B104" s="49">
        <v>7</v>
      </c>
      <c r="C104" s="50">
        <v>81</v>
      </c>
    </row>
    <row r="105" spans="1:3" ht="15" customHeight="1" x14ac:dyDescent="0.2">
      <c r="A105" s="46" t="s">
        <v>44</v>
      </c>
      <c r="B105" s="47">
        <v>4</v>
      </c>
      <c r="C105" s="48">
        <v>61</v>
      </c>
    </row>
    <row r="106" spans="1:3" ht="15" customHeight="1" x14ac:dyDescent="0.2">
      <c r="A106" s="46" t="s">
        <v>45</v>
      </c>
      <c r="B106" s="47">
        <v>4</v>
      </c>
      <c r="C106" s="48">
        <v>49</v>
      </c>
    </row>
    <row r="107" spans="1:3" ht="15" customHeight="1" x14ac:dyDescent="0.2">
      <c r="A107" s="46" t="s">
        <v>115</v>
      </c>
      <c r="B107" s="49">
        <v>1</v>
      </c>
      <c r="C107" s="50">
        <v>16</v>
      </c>
    </row>
    <row r="108" spans="1:3" ht="15" customHeight="1" x14ac:dyDescent="0.2">
      <c r="A108" s="46"/>
      <c r="B108" s="49"/>
      <c r="C108" s="50"/>
    </row>
    <row r="109" spans="1:3" ht="15" customHeight="1" x14ac:dyDescent="0.2">
      <c r="A109" s="46"/>
      <c r="B109" s="47" t="s">
        <v>3</v>
      </c>
      <c r="C109" s="48" t="s">
        <v>4</v>
      </c>
    </row>
    <row r="110" spans="1:3" ht="15" customHeight="1" x14ac:dyDescent="0.2">
      <c r="A110" s="46" t="s">
        <v>13</v>
      </c>
      <c r="B110" s="47">
        <v>5</v>
      </c>
      <c r="C110" s="48">
        <v>10</v>
      </c>
    </row>
    <row r="111" spans="1:3" ht="15" customHeight="1" x14ac:dyDescent="0.2">
      <c r="A111" s="46"/>
      <c r="B111" s="47"/>
      <c r="C111" s="48"/>
    </row>
    <row r="112" spans="1:3" ht="15" customHeight="1" x14ac:dyDescent="0.2">
      <c r="A112" s="46"/>
      <c r="B112" s="47" t="s">
        <v>3</v>
      </c>
      <c r="C112" s="48" t="s">
        <v>4</v>
      </c>
    </row>
    <row r="113" spans="1:3" ht="15" customHeight="1" x14ac:dyDescent="0.2">
      <c r="A113" s="46" t="s">
        <v>14</v>
      </c>
      <c r="B113" s="49">
        <v>5</v>
      </c>
      <c r="C113" s="50">
        <v>10</v>
      </c>
    </row>
    <row r="114" spans="1:3" ht="15" customHeight="1" x14ac:dyDescent="0.2">
      <c r="A114" s="46"/>
      <c r="B114" s="49"/>
      <c r="C114" s="50"/>
    </row>
    <row r="115" spans="1:3" ht="15" customHeight="1" x14ac:dyDescent="0.2">
      <c r="A115" s="46" t="s">
        <v>46</v>
      </c>
      <c r="B115" s="49">
        <v>1</v>
      </c>
      <c r="C115" s="50">
        <v>5</v>
      </c>
    </row>
    <row r="116" spans="1:3" ht="15" customHeight="1" x14ac:dyDescent="0.2">
      <c r="A116" s="46" t="s">
        <v>47</v>
      </c>
      <c r="B116" s="47">
        <v>1</v>
      </c>
      <c r="C116" s="48">
        <v>2</v>
      </c>
    </row>
    <row r="117" spans="1:3" ht="15" customHeight="1" x14ac:dyDescent="0.2">
      <c r="A117" s="46" t="s">
        <v>17</v>
      </c>
      <c r="B117" s="47">
        <v>1</v>
      </c>
      <c r="C117" s="48">
        <v>1</v>
      </c>
    </row>
    <row r="118" spans="1:3" ht="15" customHeight="1" x14ac:dyDescent="0.2">
      <c r="A118" s="46" t="s">
        <v>18</v>
      </c>
      <c r="B118" s="49">
        <v>1</v>
      </c>
      <c r="C118" s="50">
        <v>1</v>
      </c>
    </row>
    <row r="119" spans="1:3" ht="15" customHeight="1" x14ac:dyDescent="0.2">
      <c r="A119" s="32" t="s">
        <v>20</v>
      </c>
      <c r="B119" s="55">
        <v>1</v>
      </c>
      <c r="C119" s="56">
        <v>1</v>
      </c>
    </row>
    <row r="120" spans="1:3" ht="15" customHeight="1" x14ac:dyDescent="0.2">
      <c r="A120" s="52"/>
      <c r="B120" s="47"/>
      <c r="C120" s="47"/>
    </row>
    <row r="121" spans="1:3" ht="15" customHeight="1" x14ac:dyDescent="0.2">
      <c r="A121" s="142" t="s">
        <v>48</v>
      </c>
      <c r="B121" s="37" t="s">
        <v>3</v>
      </c>
      <c r="C121" s="38" t="s">
        <v>4</v>
      </c>
    </row>
    <row r="122" spans="1:3" ht="15" customHeight="1" x14ac:dyDescent="0.2">
      <c r="A122" s="143"/>
      <c r="B122" s="55">
        <v>26</v>
      </c>
      <c r="C122" s="56">
        <v>369</v>
      </c>
    </row>
    <row r="123" spans="1:3" ht="15" customHeight="1" x14ac:dyDescent="0.2">
      <c r="A123" s="36"/>
      <c r="B123" s="44"/>
      <c r="C123" s="45"/>
    </row>
    <row r="124" spans="1:3" ht="15" customHeight="1" x14ac:dyDescent="0.2">
      <c r="A124" s="46"/>
      <c r="B124" s="47" t="s">
        <v>3</v>
      </c>
      <c r="C124" s="48" t="s">
        <v>4</v>
      </c>
    </row>
    <row r="125" spans="1:3" ht="15" customHeight="1" x14ac:dyDescent="0.2">
      <c r="A125" s="46" t="s">
        <v>1</v>
      </c>
      <c r="B125" s="49">
        <v>7</v>
      </c>
      <c r="C125" s="50">
        <v>59</v>
      </c>
    </row>
    <row r="126" spans="1:3" ht="15" customHeight="1" x14ac:dyDescent="0.2">
      <c r="A126" s="46" t="s">
        <v>2</v>
      </c>
      <c r="B126" s="47"/>
      <c r="C126" s="62"/>
    </row>
    <row r="127" spans="1:3" ht="15" customHeight="1" x14ac:dyDescent="0.2">
      <c r="A127" s="46" t="s">
        <v>5</v>
      </c>
      <c r="B127" s="47">
        <v>2</v>
      </c>
      <c r="C127" s="48">
        <v>18</v>
      </c>
    </row>
    <row r="128" spans="1:3" ht="15" customHeight="1" x14ac:dyDescent="0.2">
      <c r="A128" s="46" t="s">
        <v>49</v>
      </c>
      <c r="B128" s="47">
        <v>1</v>
      </c>
      <c r="C128" s="50">
        <v>8</v>
      </c>
    </row>
    <row r="129" spans="1:3" ht="15" customHeight="1" x14ac:dyDescent="0.2">
      <c r="A129" s="46" t="s">
        <v>50</v>
      </c>
      <c r="B129" s="47">
        <v>2</v>
      </c>
      <c r="C129" s="50">
        <v>19</v>
      </c>
    </row>
    <row r="130" spans="1:3" ht="15" customHeight="1" x14ac:dyDescent="0.2">
      <c r="A130" s="46" t="s">
        <v>8</v>
      </c>
      <c r="B130" s="47">
        <v>1</v>
      </c>
      <c r="C130" s="48">
        <v>6</v>
      </c>
    </row>
    <row r="131" spans="1:3" ht="15" customHeight="1" x14ac:dyDescent="0.2">
      <c r="A131" s="46" t="s">
        <v>9</v>
      </c>
      <c r="B131" s="47">
        <v>1</v>
      </c>
      <c r="C131" s="48">
        <v>8</v>
      </c>
    </row>
    <row r="132" spans="1:3" ht="15" customHeight="1" x14ac:dyDescent="0.2">
      <c r="A132" s="46"/>
      <c r="B132" s="47"/>
      <c r="C132" s="50"/>
    </row>
    <row r="133" spans="1:3" ht="15" customHeight="1" x14ac:dyDescent="0.2">
      <c r="A133" s="46"/>
      <c r="B133" s="47" t="s">
        <v>3</v>
      </c>
      <c r="C133" s="48" t="s">
        <v>4</v>
      </c>
    </row>
    <row r="134" spans="1:3" ht="15" customHeight="1" x14ac:dyDescent="0.2">
      <c r="A134" s="46" t="s">
        <v>51</v>
      </c>
      <c r="B134" s="47">
        <v>1</v>
      </c>
      <c r="C134" s="50">
        <v>22</v>
      </c>
    </row>
    <row r="135" spans="1:3" ht="15" customHeight="1" x14ac:dyDescent="0.2">
      <c r="A135" s="46" t="s">
        <v>2</v>
      </c>
      <c r="B135" s="47"/>
      <c r="C135" s="62"/>
    </row>
    <row r="136" spans="1:3" ht="15" customHeight="1" x14ac:dyDescent="0.2">
      <c r="A136" s="46" t="s">
        <v>39</v>
      </c>
      <c r="B136" s="47">
        <v>1</v>
      </c>
      <c r="C136" s="48">
        <v>22</v>
      </c>
    </row>
    <row r="137" spans="1:3" ht="15" customHeight="1" x14ac:dyDescent="0.2">
      <c r="A137" s="46"/>
      <c r="B137" s="47"/>
      <c r="C137" s="50"/>
    </row>
    <row r="138" spans="1:3" ht="15" customHeight="1" x14ac:dyDescent="0.2">
      <c r="A138" s="46"/>
      <c r="B138" s="47" t="s">
        <v>3</v>
      </c>
      <c r="C138" s="48" t="s">
        <v>4</v>
      </c>
    </row>
    <row r="139" spans="1:3" ht="15" customHeight="1" x14ac:dyDescent="0.2">
      <c r="A139" s="46" t="s">
        <v>42</v>
      </c>
      <c r="B139" s="47">
        <v>9</v>
      </c>
      <c r="C139" s="50">
        <v>208</v>
      </c>
    </row>
    <row r="140" spans="1:3" ht="15" customHeight="1" x14ac:dyDescent="0.2">
      <c r="A140" s="46" t="s">
        <v>2</v>
      </c>
      <c r="B140" s="47"/>
      <c r="C140" s="62"/>
    </row>
    <row r="141" spans="1:3" ht="15" customHeight="1" x14ac:dyDescent="0.2">
      <c r="A141" s="46" t="s">
        <v>52</v>
      </c>
      <c r="B141" s="47">
        <v>4</v>
      </c>
      <c r="C141" s="48">
        <v>90</v>
      </c>
    </row>
    <row r="142" spans="1:3" ht="15" customHeight="1" x14ac:dyDescent="0.2">
      <c r="A142" s="46" t="s">
        <v>53</v>
      </c>
      <c r="B142" s="47">
        <v>3</v>
      </c>
      <c r="C142" s="50">
        <v>63</v>
      </c>
    </row>
    <row r="143" spans="1:3" ht="15" customHeight="1" x14ac:dyDescent="0.2">
      <c r="A143" s="46" t="s">
        <v>54</v>
      </c>
      <c r="B143" s="47">
        <v>2</v>
      </c>
      <c r="C143" s="50">
        <v>55</v>
      </c>
    </row>
    <row r="144" spans="1:3" ht="15" customHeight="1" x14ac:dyDescent="0.2">
      <c r="A144" s="46"/>
      <c r="B144" s="47"/>
      <c r="C144" s="48"/>
    </row>
    <row r="145" spans="1:3" ht="15" customHeight="1" x14ac:dyDescent="0.2">
      <c r="A145" s="46"/>
      <c r="B145" s="47" t="s">
        <v>3</v>
      </c>
      <c r="C145" s="50" t="s">
        <v>4</v>
      </c>
    </row>
    <row r="146" spans="1:3" ht="15" customHeight="1" x14ac:dyDescent="0.2">
      <c r="A146" s="46" t="s">
        <v>13</v>
      </c>
      <c r="B146" s="47">
        <v>7</v>
      </c>
      <c r="C146" s="48">
        <v>64</v>
      </c>
    </row>
    <row r="147" spans="1:3" ht="15" customHeight="1" x14ac:dyDescent="0.2">
      <c r="A147" s="46"/>
      <c r="B147" s="47"/>
      <c r="C147" s="48"/>
    </row>
    <row r="148" spans="1:3" ht="15" customHeight="1" x14ac:dyDescent="0.2">
      <c r="A148" s="46"/>
      <c r="B148" s="47" t="s">
        <v>3</v>
      </c>
      <c r="C148" s="50" t="s">
        <v>4</v>
      </c>
    </row>
    <row r="149" spans="1:3" ht="15" customHeight="1" x14ac:dyDescent="0.2">
      <c r="A149" s="46" t="s">
        <v>14</v>
      </c>
      <c r="B149" s="47">
        <v>7</v>
      </c>
      <c r="C149" s="50">
        <v>64</v>
      </c>
    </row>
    <row r="150" spans="1:3" ht="15" customHeight="1" x14ac:dyDescent="0.2">
      <c r="A150" s="46"/>
      <c r="B150" s="47"/>
      <c r="C150" s="50"/>
    </row>
    <row r="151" spans="1:3" ht="15" customHeight="1" x14ac:dyDescent="0.2">
      <c r="A151" s="46" t="s">
        <v>46</v>
      </c>
      <c r="B151" s="47">
        <v>1</v>
      </c>
      <c r="C151" s="48">
        <v>19</v>
      </c>
    </row>
    <row r="152" spans="1:3" ht="15" customHeight="1" x14ac:dyDescent="0.2">
      <c r="A152" s="46" t="s">
        <v>47</v>
      </c>
      <c r="B152" s="47">
        <v>1</v>
      </c>
      <c r="C152" s="48">
        <v>11</v>
      </c>
    </row>
    <row r="153" spans="1:3" ht="15" customHeight="1" x14ac:dyDescent="0.2">
      <c r="A153" s="46" t="s">
        <v>17</v>
      </c>
      <c r="B153" s="47">
        <v>1</v>
      </c>
      <c r="C153" s="50">
        <v>8</v>
      </c>
    </row>
    <row r="154" spans="1:3" ht="15" customHeight="1" x14ac:dyDescent="0.2">
      <c r="A154" s="46" t="s">
        <v>18</v>
      </c>
      <c r="B154" s="47">
        <v>1</v>
      </c>
      <c r="C154" s="50">
        <v>6</v>
      </c>
    </row>
    <row r="155" spans="1:3" ht="15" customHeight="1" x14ac:dyDescent="0.2">
      <c r="A155" s="46" t="s">
        <v>19</v>
      </c>
      <c r="B155" s="47">
        <v>1</v>
      </c>
      <c r="C155" s="48">
        <v>5</v>
      </c>
    </row>
    <row r="156" spans="1:3" ht="15" customHeight="1" x14ac:dyDescent="0.2">
      <c r="A156" s="46" t="s">
        <v>55</v>
      </c>
      <c r="B156" s="47">
        <v>1</v>
      </c>
      <c r="C156" s="48">
        <v>4</v>
      </c>
    </row>
    <row r="157" spans="1:3" ht="15" customHeight="1" x14ac:dyDescent="0.2">
      <c r="A157" s="46" t="s">
        <v>116</v>
      </c>
      <c r="B157" s="47">
        <v>1</v>
      </c>
      <c r="C157" s="50">
        <v>11</v>
      </c>
    </row>
    <row r="158" spans="1:3" ht="15" customHeight="1" x14ac:dyDescent="0.2">
      <c r="A158" s="46"/>
      <c r="B158" s="47"/>
      <c r="C158" s="50"/>
    </row>
    <row r="159" spans="1:3" ht="15" customHeight="1" x14ac:dyDescent="0.2">
      <c r="A159" s="46"/>
      <c r="B159" s="47" t="s">
        <v>3</v>
      </c>
      <c r="C159" s="48" t="s">
        <v>4</v>
      </c>
    </row>
    <row r="160" spans="1:3" ht="15" customHeight="1" x14ac:dyDescent="0.2">
      <c r="A160" s="46" t="s">
        <v>35</v>
      </c>
      <c r="B160" s="47">
        <v>2</v>
      </c>
      <c r="C160" s="48">
        <v>16</v>
      </c>
    </row>
    <row r="161" spans="1:3" ht="15" customHeight="1" x14ac:dyDescent="0.2">
      <c r="A161" s="46"/>
      <c r="B161" s="105"/>
      <c r="C161" s="62"/>
    </row>
    <row r="162" spans="1:3" ht="15" customHeight="1" x14ac:dyDescent="0.2">
      <c r="A162" s="46" t="s">
        <v>37</v>
      </c>
      <c r="B162" s="49">
        <v>1</v>
      </c>
      <c r="C162" s="50">
        <v>9</v>
      </c>
    </row>
    <row r="163" spans="1:3" ht="15" customHeight="1" x14ac:dyDescent="0.2">
      <c r="A163" s="32" t="s">
        <v>117</v>
      </c>
      <c r="B163" s="55">
        <v>1</v>
      </c>
      <c r="C163" s="56">
        <v>7</v>
      </c>
    </row>
    <row r="164" spans="1:3" ht="15" customHeight="1" x14ac:dyDescent="0.2">
      <c r="A164" s="52"/>
      <c r="B164" s="47"/>
      <c r="C164" s="47"/>
    </row>
    <row r="165" spans="1:3" ht="15" customHeight="1" x14ac:dyDescent="0.2">
      <c r="A165" s="52"/>
      <c r="B165" s="47"/>
      <c r="C165" s="47"/>
    </row>
    <row r="166" spans="1:3" ht="15" customHeight="1" x14ac:dyDescent="0.2">
      <c r="A166" s="142" t="s">
        <v>57</v>
      </c>
      <c r="B166" s="37" t="s">
        <v>3</v>
      </c>
      <c r="C166" s="38" t="s">
        <v>4</v>
      </c>
    </row>
    <row r="167" spans="1:3" ht="15" customHeight="1" x14ac:dyDescent="0.2">
      <c r="A167" s="143"/>
      <c r="B167" s="55">
        <v>11</v>
      </c>
      <c r="C167" s="56">
        <v>92</v>
      </c>
    </row>
    <row r="168" spans="1:3" ht="15" customHeight="1" x14ac:dyDescent="0.2">
      <c r="A168" s="36"/>
      <c r="B168" s="44"/>
      <c r="C168" s="45"/>
    </row>
    <row r="169" spans="1:3" ht="15" customHeight="1" x14ac:dyDescent="0.2">
      <c r="A169" s="46"/>
      <c r="B169" s="47" t="s">
        <v>3</v>
      </c>
      <c r="C169" s="48" t="s">
        <v>4</v>
      </c>
    </row>
    <row r="170" spans="1:3" ht="15" customHeight="1" x14ac:dyDescent="0.2">
      <c r="A170" s="46" t="s">
        <v>1</v>
      </c>
      <c r="B170" s="47">
        <v>2</v>
      </c>
      <c r="C170" s="48">
        <v>14</v>
      </c>
    </row>
    <row r="171" spans="1:3" ht="15" customHeight="1" x14ac:dyDescent="0.2">
      <c r="A171" s="46" t="s">
        <v>2</v>
      </c>
      <c r="B171" s="47"/>
      <c r="C171" s="48"/>
    </row>
    <row r="172" spans="1:3" ht="15" customHeight="1" x14ac:dyDescent="0.2">
      <c r="A172" s="46" t="s">
        <v>5</v>
      </c>
      <c r="B172" s="47">
        <v>2</v>
      </c>
      <c r="C172" s="48">
        <v>14</v>
      </c>
    </row>
    <row r="173" spans="1:3" ht="15" customHeight="1" x14ac:dyDescent="0.2">
      <c r="A173" s="46"/>
      <c r="B173" s="47"/>
      <c r="C173" s="48"/>
    </row>
    <row r="174" spans="1:3" ht="15" customHeight="1" x14ac:dyDescent="0.2">
      <c r="A174" s="46"/>
      <c r="B174" s="47" t="s">
        <v>3</v>
      </c>
      <c r="C174" s="48" t="s">
        <v>4</v>
      </c>
    </row>
    <row r="175" spans="1:3" ht="15" customHeight="1" x14ac:dyDescent="0.2">
      <c r="A175" s="46" t="s">
        <v>58</v>
      </c>
      <c r="B175" s="47">
        <v>1</v>
      </c>
      <c r="C175" s="48">
        <v>13</v>
      </c>
    </row>
    <row r="176" spans="1:3" ht="15" customHeight="1" x14ac:dyDescent="0.2">
      <c r="A176" s="46" t="s">
        <v>2</v>
      </c>
      <c r="B176" s="47"/>
      <c r="C176" s="48"/>
    </row>
    <row r="177" spans="1:3" ht="15" customHeight="1" x14ac:dyDescent="0.2">
      <c r="A177" s="46" t="s">
        <v>59</v>
      </c>
      <c r="B177" s="47">
        <v>1</v>
      </c>
      <c r="C177" s="48">
        <v>13</v>
      </c>
    </row>
    <row r="178" spans="1:3" ht="15" customHeight="1" x14ac:dyDescent="0.2">
      <c r="A178" s="46"/>
      <c r="B178" s="47"/>
      <c r="C178" s="48"/>
    </row>
    <row r="179" spans="1:3" ht="15" customHeight="1" x14ac:dyDescent="0.2">
      <c r="A179" s="46"/>
      <c r="B179" s="47" t="s">
        <v>3</v>
      </c>
      <c r="C179" s="48" t="s">
        <v>4</v>
      </c>
    </row>
    <row r="180" spans="1:3" ht="15" customHeight="1" x14ac:dyDescent="0.2">
      <c r="A180" s="46" t="s">
        <v>13</v>
      </c>
      <c r="B180" s="47">
        <v>5</v>
      </c>
      <c r="C180" s="48">
        <v>19</v>
      </c>
    </row>
    <row r="181" spans="1:3" ht="15" customHeight="1" x14ac:dyDescent="0.2">
      <c r="A181" s="46"/>
      <c r="B181" s="47"/>
      <c r="C181" s="48"/>
    </row>
    <row r="182" spans="1:3" ht="15" customHeight="1" x14ac:dyDescent="0.2">
      <c r="A182" s="46"/>
      <c r="B182" s="47" t="s">
        <v>3</v>
      </c>
      <c r="C182" s="48" t="s">
        <v>4</v>
      </c>
    </row>
    <row r="183" spans="1:3" ht="15" customHeight="1" x14ac:dyDescent="0.2">
      <c r="A183" s="46" t="s">
        <v>14</v>
      </c>
      <c r="B183" s="47">
        <v>5</v>
      </c>
      <c r="C183" s="48">
        <v>19</v>
      </c>
    </row>
    <row r="184" spans="1:3" ht="15" customHeight="1" x14ac:dyDescent="0.2">
      <c r="A184" s="46"/>
      <c r="B184" s="47"/>
      <c r="C184" s="48"/>
    </row>
    <row r="185" spans="1:3" ht="15" customHeight="1" x14ac:dyDescent="0.2">
      <c r="A185" s="46" t="s">
        <v>46</v>
      </c>
      <c r="B185" s="47">
        <v>1</v>
      </c>
      <c r="C185" s="48">
        <v>13</v>
      </c>
    </row>
    <row r="186" spans="1:3" ht="15" customHeight="1" x14ac:dyDescent="0.2">
      <c r="A186" s="46" t="s">
        <v>47</v>
      </c>
      <c r="B186" s="47">
        <v>1</v>
      </c>
      <c r="C186" s="48">
        <v>3</v>
      </c>
    </row>
    <row r="187" spans="1:3" ht="15" customHeight="1" x14ac:dyDescent="0.2">
      <c r="A187" s="46" t="s">
        <v>118</v>
      </c>
      <c r="B187" s="47">
        <v>3</v>
      </c>
      <c r="C187" s="48">
        <v>3</v>
      </c>
    </row>
    <row r="188" spans="1:3" ht="15" customHeight="1" x14ac:dyDescent="0.2">
      <c r="A188" s="46"/>
      <c r="B188" s="47"/>
      <c r="C188" s="48"/>
    </row>
    <row r="189" spans="1:3" ht="15" customHeight="1" x14ac:dyDescent="0.2">
      <c r="A189" s="46"/>
      <c r="B189" s="47" t="s">
        <v>3</v>
      </c>
      <c r="C189" s="48" t="s">
        <v>4</v>
      </c>
    </row>
    <row r="190" spans="1:3" ht="15" customHeight="1" x14ac:dyDescent="0.2">
      <c r="A190" s="46" t="s">
        <v>35</v>
      </c>
      <c r="B190" s="47">
        <v>3</v>
      </c>
      <c r="C190" s="48">
        <v>46</v>
      </c>
    </row>
    <row r="191" spans="1:3" ht="15" customHeight="1" x14ac:dyDescent="0.2">
      <c r="A191" s="46"/>
      <c r="B191" s="47"/>
      <c r="C191" s="48"/>
    </row>
    <row r="192" spans="1:3" ht="15" customHeight="1" x14ac:dyDescent="0.2">
      <c r="A192" s="46" t="s">
        <v>37</v>
      </c>
      <c r="B192" s="47">
        <v>2</v>
      </c>
      <c r="C192" s="48">
        <v>30</v>
      </c>
    </row>
    <row r="193" spans="1:3" ht="15" customHeight="1" x14ac:dyDescent="0.2">
      <c r="A193" s="32" t="s">
        <v>119</v>
      </c>
      <c r="B193" s="41">
        <v>1</v>
      </c>
      <c r="C193" s="42">
        <v>16</v>
      </c>
    </row>
    <row r="194" spans="1:3" ht="15" customHeight="1" x14ac:dyDescent="0.2">
      <c r="A194" s="52"/>
      <c r="B194" s="49"/>
      <c r="C194" s="49"/>
    </row>
    <row r="195" spans="1:3" ht="15" customHeight="1" x14ac:dyDescent="0.2">
      <c r="A195" s="142" t="s">
        <v>60</v>
      </c>
      <c r="B195" s="44" t="s">
        <v>3</v>
      </c>
      <c r="C195" s="45" t="s">
        <v>4</v>
      </c>
    </row>
    <row r="196" spans="1:3" ht="15" customHeight="1" x14ac:dyDescent="0.2">
      <c r="A196" s="143"/>
      <c r="B196" s="41">
        <v>105</v>
      </c>
      <c r="C196" s="42">
        <v>1320</v>
      </c>
    </row>
    <row r="197" spans="1:3" ht="15" customHeight="1" x14ac:dyDescent="0.2">
      <c r="A197" s="36"/>
      <c r="B197" s="44" t="s">
        <v>3</v>
      </c>
      <c r="C197" s="45" t="s">
        <v>4</v>
      </c>
    </row>
    <row r="198" spans="1:3" ht="15" customHeight="1" x14ac:dyDescent="0.2">
      <c r="A198" s="46" t="s">
        <v>61</v>
      </c>
      <c r="B198" s="47">
        <v>54</v>
      </c>
      <c r="C198" s="48">
        <v>774</v>
      </c>
    </row>
    <row r="199" spans="1:3" ht="15" customHeight="1" x14ac:dyDescent="0.2">
      <c r="A199" s="46" t="s">
        <v>2</v>
      </c>
      <c r="B199" s="61"/>
      <c r="C199" s="62"/>
    </row>
    <row r="200" spans="1:3" ht="15" customHeight="1" x14ac:dyDescent="0.2">
      <c r="A200" s="46" t="s">
        <v>62</v>
      </c>
      <c r="B200" s="49">
        <v>32</v>
      </c>
      <c r="C200" s="50">
        <v>550</v>
      </c>
    </row>
    <row r="201" spans="1:3" ht="15" customHeight="1" x14ac:dyDescent="0.2">
      <c r="A201" s="46" t="s">
        <v>63</v>
      </c>
      <c r="B201" s="47">
        <v>17</v>
      </c>
      <c r="C201" s="48">
        <v>193</v>
      </c>
    </row>
    <row r="202" spans="1:3" ht="15" customHeight="1" x14ac:dyDescent="0.2">
      <c r="A202" s="46" t="s">
        <v>64</v>
      </c>
      <c r="B202" s="47">
        <v>5</v>
      </c>
      <c r="C202" s="48">
        <v>31</v>
      </c>
    </row>
    <row r="203" spans="1:3" ht="15" customHeight="1" x14ac:dyDescent="0.2">
      <c r="A203" s="46"/>
      <c r="B203" s="47"/>
      <c r="C203" s="48"/>
    </row>
    <row r="204" spans="1:3" ht="15" customHeight="1" x14ac:dyDescent="0.2">
      <c r="A204" s="46"/>
      <c r="B204" s="47" t="s">
        <v>3</v>
      </c>
      <c r="C204" s="48" t="s">
        <v>4</v>
      </c>
    </row>
    <row r="205" spans="1:3" ht="15" customHeight="1" x14ac:dyDescent="0.2">
      <c r="A205" s="46" t="s">
        <v>65</v>
      </c>
      <c r="B205" s="49">
        <v>23</v>
      </c>
      <c r="C205" s="50">
        <v>236</v>
      </c>
    </row>
    <row r="206" spans="1:3" ht="15" customHeight="1" x14ac:dyDescent="0.2">
      <c r="A206" s="46" t="s">
        <v>2</v>
      </c>
      <c r="B206" s="47"/>
      <c r="C206" s="48"/>
    </row>
    <row r="207" spans="1:3" ht="15" customHeight="1" x14ac:dyDescent="0.2">
      <c r="A207" s="46" t="s">
        <v>120</v>
      </c>
      <c r="B207" s="47">
        <v>3</v>
      </c>
      <c r="C207" s="48">
        <v>24</v>
      </c>
    </row>
    <row r="208" spans="1:3" ht="15" customHeight="1" x14ac:dyDescent="0.2">
      <c r="A208" s="46" t="s">
        <v>66</v>
      </c>
      <c r="B208" s="49">
        <v>2</v>
      </c>
      <c r="C208" s="50">
        <v>18</v>
      </c>
    </row>
    <row r="209" spans="1:3" ht="15" customHeight="1" x14ac:dyDescent="0.2">
      <c r="A209" s="46" t="s">
        <v>67</v>
      </c>
      <c r="B209" s="49">
        <v>2</v>
      </c>
      <c r="C209" s="50">
        <v>34</v>
      </c>
    </row>
    <row r="210" spans="1:3" ht="15" customHeight="1" x14ac:dyDescent="0.2">
      <c r="A210" s="46" t="s">
        <v>68</v>
      </c>
      <c r="B210" s="47">
        <v>2</v>
      </c>
      <c r="C210" s="48">
        <v>20</v>
      </c>
    </row>
    <row r="211" spans="1:3" ht="15" customHeight="1" x14ac:dyDescent="0.2">
      <c r="A211" s="46" t="s">
        <v>69</v>
      </c>
      <c r="B211" s="47">
        <v>17</v>
      </c>
      <c r="C211" s="48">
        <v>164</v>
      </c>
    </row>
    <row r="212" spans="1:3" ht="15" customHeight="1" x14ac:dyDescent="0.2">
      <c r="A212" s="46"/>
      <c r="B212" s="49"/>
      <c r="C212" s="50"/>
    </row>
    <row r="213" spans="1:3" ht="15" customHeight="1" x14ac:dyDescent="0.2">
      <c r="A213" s="46"/>
      <c r="B213" s="47" t="s">
        <v>3</v>
      </c>
      <c r="C213" s="48" t="s">
        <v>4</v>
      </c>
    </row>
    <row r="214" spans="1:3" ht="15" customHeight="1" x14ac:dyDescent="0.2">
      <c r="A214" s="46" t="s">
        <v>70</v>
      </c>
      <c r="B214" s="49">
        <v>5</v>
      </c>
      <c r="C214" s="50">
        <v>44</v>
      </c>
    </row>
    <row r="215" spans="1:3" ht="15" customHeight="1" x14ac:dyDescent="0.2">
      <c r="A215" s="46" t="s">
        <v>2</v>
      </c>
      <c r="B215" s="47"/>
      <c r="C215" s="48"/>
    </row>
    <row r="216" spans="1:3" ht="15" customHeight="1" x14ac:dyDescent="0.2">
      <c r="A216" s="46" t="s">
        <v>71</v>
      </c>
      <c r="B216" s="47">
        <v>1</v>
      </c>
      <c r="C216" s="48">
        <v>1</v>
      </c>
    </row>
    <row r="217" spans="1:3" ht="15" customHeight="1" x14ac:dyDescent="0.2">
      <c r="A217" s="46" t="s">
        <v>72</v>
      </c>
      <c r="B217" s="49">
        <v>1</v>
      </c>
      <c r="C217" s="50">
        <v>0</v>
      </c>
    </row>
    <row r="218" spans="1:3" ht="15" customHeight="1" x14ac:dyDescent="0.2">
      <c r="A218" s="46" t="s">
        <v>73</v>
      </c>
      <c r="B218" s="49">
        <v>1</v>
      </c>
      <c r="C218" s="50">
        <v>6</v>
      </c>
    </row>
    <row r="219" spans="1:3" ht="15" customHeight="1" x14ac:dyDescent="0.2">
      <c r="A219" s="46" t="s">
        <v>74</v>
      </c>
      <c r="B219" s="47">
        <v>2</v>
      </c>
      <c r="C219" s="48">
        <v>37</v>
      </c>
    </row>
    <row r="220" spans="1:3" ht="15" customHeight="1" x14ac:dyDescent="0.2">
      <c r="A220" s="46"/>
      <c r="B220" s="47"/>
      <c r="C220" s="48"/>
    </row>
    <row r="221" spans="1:3" ht="15" customHeight="1" x14ac:dyDescent="0.2">
      <c r="A221" s="46"/>
      <c r="B221" s="47" t="s">
        <v>3</v>
      </c>
      <c r="C221" s="48" t="s">
        <v>4</v>
      </c>
    </row>
    <row r="222" spans="1:3" ht="15" customHeight="1" x14ac:dyDescent="0.2">
      <c r="A222" s="46" t="s">
        <v>13</v>
      </c>
      <c r="B222" s="49">
        <v>23</v>
      </c>
      <c r="C222" s="50">
        <v>266</v>
      </c>
    </row>
    <row r="223" spans="1:3" ht="15" customHeight="1" x14ac:dyDescent="0.2">
      <c r="A223" s="46"/>
      <c r="B223" s="49"/>
      <c r="C223" s="50"/>
    </row>
    <row r="224" spans="1:3" ht="15" customHeight="1" x14ac:dyDescent="0.2">
      <c r="A224" s="46"/>
      <c r="B224" s="47" t="s">
        <v>3</v>
      </c>
      <c r="C224" s="48" t="s">
        <v>4</v>
      </c>
    </row>
    <row r="225" spans="1:3" ht="15" customHeight="1" x14ac:dyDescent="0.2">
      <c r="A225" s="46" t="s">
        <v>14</v>
      </c>
      <c r="B225" s="49">
        <v>12</v>
      </c>
      <c r="C225" s="50">
        <v>125</v>
      </c>
    </row>
    <row r="226" spans="1:3" ht="15" customHeight="1" x14ac:dyDescent="0.2">
      <c r="A226" s="46"/>
      <c r="B226" s="47"/>
      <c r="C226" s="48"/>
    </row>
    <row r="227" spans="1:3" ht="15" customHeight="1" x14ac:dyDescent="0.2">
      <c r="A227" s="46" t="s">
        <v>121</v>
      </c>
      <c r="B227" s="47">
        <v>2</v>
      </c>
      <c r="C227" s="48">
        <v>21</v>
      </c>
    </row>
    <row r="228" spans="1:3" ht="15" customHeight="1" x14ac:dyDescent="0.2">
      <c r="A228" s="46" t="s">
        <v>75</v>
      </c>
      <c r="B228" s="49">
        <v>4</v>
      </c>
      <c r="C228" s="50">
        <v>45</v>
      </c>
    </row>
    <row r="229" spans="1:3" ht="15" customHeight="1" x14ac:dyDescent="0.2">
      <c r="A229" s="46" t="s">
        <v>122</v>
      </c>
      <c r="B229" s="49">
        <v>3</v>
      </c>
      <c r="C229" s="50">
        <v>33</v>
      </c>
    </row>
    <row r="230" spans="1:3" ht="15" customHeight="1" x14ac:dyDescent="0.2">
      <c r="A230" s="46" t="s">
        <v>123</v>
      </c>
      <c r="B230" s="47">
        <v>3</v>
      </c>
      <c r="C230" s="48">
        <v>26</v>
      </c>
    </row>
    <row r="231" spans="1:3" ht="15" customHeight="1" x14ac:dyDescent="0.2">
      <c r="A231" s="46"/>
      <c r="B231" s="47"/>
      <c r="C231" s="48"/>
    </row>
    <row r="232" spans="1:3" ht="15" customHeight="1" x14ac:dyDescent="0.2">
      <c r="A232" s="46"/>
      <c r="B232" s="49"/>
      <c r="C232" s="50"/>
    </row>
    <row r="233" spans="1:3" ht="15" customHeight="1" x14ac:dyDescent="0.2">
      <c r="A233" s="46"/>
      <c r="B233" s="47" t="s">
        <v>3</v>
      </c>
      <c r="C233" s="48" t="s">
        <v>4</v>
      </c>
    </row>
    <row r="234" spans="1:3" ht="15" customHeight="1" x14ac:dyDescent="0.2">
      <c r="A234" s="46" t="s">
        <v>56</v>
      </c>
      <c r="B234" s="47">
        <v>11</v>
      </c>
      <c r="C234" s="48">
        <v>141</v>
      </c>
    </row>
    <row r="235" spans="1:3" ht="15" customHeight="1" x14ac:dyDescent="0.2">
      <c r="A235" s="46"/>
      <c r="B235" s="47"/>
      <c r="C235" s="48"/>
    </row>
    <row r="236" spans="1:3" ht="15" customHeight="1" x14ac:dyDescent="0.2">
      <c r="A236" s="46" t="s">
        <v>76</v>
      </c>
      <c r="B236" s="49">
        <v>1</v>
      </c>
      <c r="C236" s="50">
        <v>8</v>
      </c>
    </row>
    <row r="237" spans="1:3" ht="15" customHeight="1" x14ac:dyDescent="0.2">
      <c r="A237" s="46" t="s">
        <v>77</v>
      </c>
      <c r="B237" s="49">
        <v>2</v>
      </c>
      <c r="C237" s="50">
        <v>20</v>
      </c>
    </row>
    <row r="238" spans="1:3" ht="15" customHeight="1" x14ac:dyDescent="0.2">
      <c r="A238" s="46" t="s">
        <v>78</v>
      </c>
      <c r="B238" s="47">
        <v>1</v>
      </c>
      <c r="C238" s="48">
        <v>1</v>
      </c>
    </row>
    <row r="239" spans="1:3" ht="15" customHeight="1" x14ac:dyDescent="0.2">
      <c r="A239" s="46" t="s">
        <v>79</v>
      </c>
      <c r="B239" s="47">
        <v>3</v>
      </c>
      <c r="C239" s="48">
        <v>34</v>
      </c>
    </row>
    <row r="240" spans="1:3" ht="15" customHeight="1" x14ac:dyDescent="0.2">
      <c r="A240" s="46" t="s">
        <v>80</v>
      </c>
      <c r="B240" s="49">
        <v>2</v>
      </c>
      <c r="C240" s="50">
        <v>37</v>
      </c>
    </row>
    <row r="241" spans="1:3" ht="15" customHeight="1" x14ac:dyDescent="0.2">
      <c r="A241" s="46" t="s">
        <v>81</v>
      </c>
      <c r="B241" s="49">
        <v>1</v>
      </c>
      <c r="C241" s="50">
        <v>36</v>
      </c>
    </row>
    <row r="242" spans="1:3" ht="15" customHeight="1" x14ac:dyDescent="0.2">
      <c r="A242" s="32" t="s">
        <v>124</v>
      </c>
      <c r="B242" s="41">
        <v>1</v>
      </c>
      <c r="C242" s="42">
        <v>5</v>
      </c>
    </row>
    <row r="243" spans="1:3" ht="15" customHeight="1" x14ac:dyDescent="0.2">
      <c r="A243" s="52"/>
      <c r="B243" s="47"/>
      <c r="C243" s="47"/>
    </row>
    <row r="244" spans="1:3" ht="15" customHeight="1" x14ac:dyDescent="0.2">
      <c r="A244" s="142" t="s">
        <v>82</v>
      </c>
      <c r="B244" s="37" t="s">
        <v>3</v>
      </c>
      <c r="C244" s="38" t="s">
        <v>4</v>
      </c>
    </row>
    <row r="245" spans="1:3" ht="15" customHeight="1" x14ac:dyDescent="0.2">
      <c r="A245" s="143"/>
      <c r="B245" s="55">
        <v>26</v>
      </c>
      <c r="C245" s="56">
        <v>273</v>
      </c>
    </row>
    <row r="246" spans="1:3" ht="15" customHeight="1" x14ac:dyDescent="0.2">
      <c r="A246" s="36"/>
      <c r="B246" s="44"/>
      <c r="C246" s="45"/>
    </row>
    <row r="247" spans="1:3" ht="15" customHeight="1" x14ac:dyDescent="0.2">
      <c r="A247" s="46"/>
      <c r="B247" s="47" t="s">
        <v>3</v>
      </c>
      <c r="C247" s="48" t="s">
        <v>4</v>
      </c>
    </row>
    <row r="248" spans="1:3" ht="15" customHeight="1" x14ac:dyDescent="0.2">
      <c r="A248" s="46" t="s">
        <v>1</v>
      </c>
      <c r="B248" s="47">
        <v>20</v>
      </c>
      <c r="C248" s="48">
        <v>188</v>
      </c>
    </row>
    <row r="249" spans="1:3" ht="15" customHeight="1" x14ac:dyDescent="0.2">
      <c r="A249" s="46" t="s">
        <v>2</v>
      </c>
      <c r="B249" s="47"/>
      <c r="C249" s="48"/>
    </row>
    <row r="250" spans="1:3" ht="15" customHeight="1" x14ac:dyDescent="0.2">
      <c r="A250" s="46" t="s">
        <v>5</v>
      </c>
      <c r="B250" s="49">
        <v>6</v>
      </c>
      <c r="C250" s="50">
        <v>50</v>
      </c>
    </row>
    <row r="251" spans="1:3" ht="15" customHeight="1" x14ac:dyDescent="0.2">
      <c r="A251" s="46" t="s">
        <v>6</v>
      </c>
      <c r="B251" s="49">
        <v>4</v>
      </c>
      <c r="C251" s="50">
        <v>56</v>
      </c>
    </row>
    <row r="252" spans="1:3" ht="15" customHeight="1" x14ac:dyDescent="0.2">
      <c r="A252" s="46" t="s">
        <v>50</v>
      </c>
      <c r="B252" s="47">
        <v>7</v>
      </c>
      <c r="C252" s="48">
        <v>68</v>
      </c>
    </row>
    <row r="253" spans="1:3" ht="15" customHeight="1" x14ac:dyDescent="0.2">
      <c r="A253" s="46" t="s">
        <v>125</v>
      </c>
      <c r="B253" s="47">
        <v>2</v>
      </c>
      <c r="C253" s="48">
        <v>11</v>
      </c>
    </row>
    <row r="254" spans="1:3" ht="15" customHeight="1" x14ac:dyDescent="0.2">
      <c r="A254" s="46" t="s">
        <v>9</v>
      </c>
      <c r="B254" s="49">
        <v>1</v>
      </c>
      <c r="C254" s="50">
        <v>3</v>
      </c>
    </row>
    <row r="255" spans="1:3" ht="15" customHeight="1" x14ac:dyDescent="0.2">
      <c r="A255" s="46"/>
      <c r="B255" s="49"/>
      <c r="C255" s="50"/>
    </row>
    <row r="256" spans="1:3" ht="15" customHeight="1" x14ac:dyDescent="0.2">
      <c r="A256" s="46"/>
      <c r="B256" s="47" t="s">
        <v>3</v>
      </c>
      <c r="C256" s="48" t="s">
        <v>4</v>
      </c>
    </row>
    <row r="257" spans="1:3" ht="15" customHeight="1" x14ac:dyDescent="0.2">
      <c r="A257" s="46" t="s">
        <v>83</v>
      </c>
      <c r="B257" s="47">
        <v>1</v>
      </c>
      <c r="C257" s="48">
        <v>39</v>
      </c>
    </row>
    <row r="258" spans="1:3" ht="15" customHeight="1" x14ac:dyDescent="0.2">
      <c r="A258" s="46" t="s">
        <v>2</v>
      </c>
      <c r="B258" s="47"/>
      <c r="C258" s="48"/>
    </row>
    <row r="259" spans="1:3" ht="15" customHeight="1" x14ac:dyDescent="0.2">
      <c r="A259" s="46" t="s">
        <v>84</v>
      </c>
      <c r="B259" s="49">
        <v>1</v>
      </c>
      <c r="C259" s="50">
        <v>39</v>
      </c>
    </row>
    <row r="260" spans="1:3" ht="15" customHeight="1" x14ac:dyDescent="0.2">
      <c r="A260" s="46"/>
      <c r="B260" s="49"/>
      <c r="C260" s="50"/>
    </row>
    <row r="261" spans="1:3" ht="15" customHeight="1" x14ac:dyDescent="0.2">
      <c r="A261" s="46"/>
      <c r="B261" s="47" t="s">
        <v>3</v>
      </c>
      <c r="C261" s="48" t="s">
        <v>4</v>
      </c>
    </row>
    <row r="262" spans="1:3" ht="15" customHeight="1" x14ac:dyDescent="0.2">
      <c r="A262" s="46" t="s">
        <v>35</v>
      </c>
      <c r="B262" s="47">
        <v>5</v>
      </c>
      <c r="C262" s="48">
        <v>46</v>
      </c>
    </row>
    <row r="263" spans="1:3" ht="15" customHeight="1" x14ac:dyDescent="0.2">
      <c r="A263" s="46"/>
      <c r="B263" s="47"/>
      <c r="C263" s="48"/>
    </row>
    <row r="264" spans="1:3" ht="15" customHeight="1" x14ac:dyDescent="0.2">
      <c r="A264" s="46" t="s">
        <v>126</v>
      </c>
      <c r="B264" s="49">
        <v>1</v>
      </c>
      <c r="C264" s="50">
        <v>16</v>
      </c>
    </row>
    <row r="265" spans="1:3" ht="15" customHeight="1" x14ac:dyDescent="0.2">
      <c r="A265" s="46" t="s">
        <v>85</v>
      </c>
      <c r="B265" s="49">
        <v>1</v>
      </c>
      <c r="C265" s="50">
        <v>4</v>
      </c>
    </row>
    <row r="266" spans="1:3" ht="15" customHeight="1" x14ac:dyDescent="0.2">
      <c r="A266" s="46" t="s">
        <v>86</v>
      </c>
      <c r="B266" s="47">
        <v>1</v>
      </c>
      <c r="C266" s="48">
        <v>10</v>
      </c>
    </row>
    <row r="267" spans="1:3" ht="15" customHeight="1" x14ac:dyDescent="0.2">
      <c r="A267" s="46" t="s">
        <v>127</v>
      </c>
      <c r="B267" s="47">
        <v>2</v>
      </c>
      <c r="C267" s="48">
        <v>16</v>
      </c>
    </row>
    <row r="268" spans="1:3" ht="15" customHeight="1" x14ac:dyDescent="0.2">
      <c r="A268" s="63"/>
      <c r="B268" s="55"/>
      <c r="C268" s="56"/>
    </row>
    <row r="269" spans="1:3" ht="15" customHeight="1" x14ac:dyDescent="0.2">
      <c r="A269" s="52"/>
      <c r="B269" s="61"/>
      <c r="C269" s="61"/>
    </row>
    <row r="270" spans="1:3" ht="15" customHeight="1" x14ac:dyDescent="0.2">
      <c r="A270" s="142" t="s">
        <v>87</v>
      </c>
      <c r="B270" s="44" t="s">
        <v>3</v>
      </c>
      <c r="C270" s="45" t="s">
        <v>4</v>
      </c>
    </row>
    <row r="271" spans="1:3" ht="15" customHeight="1" x14ac:dyDescent="0.2">
      <c r="A271" s="143"/>
      <c r="B271" s="41">
        <v>2</v>
      </c>
      <c r="C271" s="42">
        <v>9</v>
      </c>
    </row>
    <row r="272" spans="1:3" ht="15" customHeight="1" x14ac:dyDescent="0.2">
      <c r="A272" s="36"/>
      <c r="B272" s="37"/>
      <c r="C272" s="38"/>
    </row>
    <row r="273" spans="1:3" ht="15" customHeight="1" x14ac:dyDescent="0.2">
      <c r="A273" s="46"/>
      <c r="B273" s="49" t="s">
        <v>3</v>
      </c>
      <c r="C273" s="50" t="s">
        <v>4</v>
      </c>
    </row>
    <row r="274" spans="1:3" ht="15" customHeight="1" x14ac:dyDescent="0.2">
      <c r="A274" s="46" t="s">
        <v>88</v>
      </c>
      <c r="B274" s="49">
        <v>2</v>
      </c>
      <c r="C274" s="50">
        <v>9</v>
      </c>
    </row>
    <row r="275" spans="1:3" ht="15" customHeight="1" x14ac:dyDescent="0.2">
      <c r="A275" s="46"/>
      <c r="B275" s="47"/>
      <c r="C275" s="48"/>
    </row>
    <row r="276" spans="1:3" ht="15" customHeight="1" x14ac:dyDescent="0.2">
      <c r="A276" s="32" t="s">
        <v>89</v>
      </c>
      <c r="B276" s="55">
        <v>2</v>
      </c>
      <c r="C276" s="56">
        <v>9</v>
      </c>
    </row>
    <row r="277" spans="1:3" ht="15" customHeight="1" x14ac:dyDescent="0.2">
      <c r="A277" s="52"/>
      <c r="B277" s="47"/>
      <c r="C277" s="47"/>
    </row>
    <row r="278" spans="1:3" ht="15" customHeight="1" x14ac:dyDescent="0.2">
      <c r="A278" s="142" t="s">
        <v>90</v>
      </c>
      <c r="B278" s="44" t="s">
        <v>3</v>
      </c>
      <c r="C278" s="45" t="s">
        <v>4</v>
      </c>
    </row>
    <row r="279" spans="1:3" ht="15" customHeight="1" x14ac:dyDescent="0.2">
      <c r="A279" s="143"/>
      <c r="B279" s="41">
        <v>6</v>
      </c>
      <c r="C279" s="42">
        <v>15</v>
      </c>
    </row>
    <row r="280" spans="1:3" ht="15" customHeight="1" x14ac:dyDescent="0.2">
      <c r="A280" s="36"/>
      <c r="B280" s="37"/>
      <c r="C280" s="38"/>
    </row>
    <row r="281" spans="1:3" ht="15" customHeight="1" x14ac:dyDescent="0.2">
      <c r="A281" s="46"/>
      <c r="B281" s="49" t="s">
        <v>3</v>
      </c>
      <c r="C281" s="50" t="s">
        <v>4</v>
      </c>
    </row>
    <row r="282" spans="1:3" ht="15" customHeight="1" x14ac:dyDescent="0.2">
      <c r="A282" s="46" t="s">
        <v>91</v>
      </c>
      <c r="B282" s="47">
        <v>6</v>
      </c>
      <c r="C282" s="48">
        <v>15</v>
      </c>
    </row>
    <row r="283" spans="1:3" ht="15" customHeight="1" x14ac:dyDescent="0.2">
      <c r="A283" s="46"/>
      <c r="B283" s="49"/>
      <c r="C283" s="50"/>
    </row>
    <row r="284" spans="1:3" ht="15" customHeight="1" x14ac:dyDescent="0.2">
      <c r="A284" s="32" t="s">
        <v>92</v>
      </c>
      <c r="B284" s="55">
        <v>6</v>
      </c>
      <c r="C284" s="56">
        <v>15</v>
      </c>
    </row>
    <row r="285" spans="1:3" ht="15" customHeight="1" x14ac:dyDescent="0.2">
      <c r="A285" s="52"/>
      <c r="B285" s="47"/>
      <c r="C285" s="47"/>
    </row>
    <row r="286" spans="1:3" ht="15" customHeight="1" x14ac:dyDescent="0.2">
      <c r="A286" s="36"/>
      <c r="B286" s="37" t="s">
        <v>3</v>
      </c>
      <c r="C286" s="38" t="s">
        <v>4</v>
      </c>
    </row>
    <row r="287" spans="1:3" ht="15" customHeight="1" x14ac:dyDescent="0.2">
      <c r="A287" s="32" t="s">
        <v>93</v>
      </c>
      <c r="B287" s="41">
        <v>319</v>
      </c>
      <c r="C287" s="42">
        <v>3851</v>
      </c>
    </row>
    <row r="288" spans="1:3" ht="15" customHeight="1" x14ac:dyDescent="0.2">
      <c r="A288" s="110"/>
      <c r="B288" s="111"/>
      <c r="C288" s="111"/>
    </row>
    <row r="289" spans="1:3" ht="15" customHeight="1" x14ac:dyDescent="0.2">
      <c r="A289" s="106" t="s">
        <v>189</v>
      </c>
      <c r="B289" s="107"/>
      <c r="C289" s="107"/>
    </row>
    <row r="290" spans="1:3" ht="15" customHeight="1" x14ac:dyDescent="0.2">
      <c r="A290" s="108"/>
      <c r="B290" s="109"/>
      <c r="C290" s="109"/>
    </row>
    <row r="292" spans="1:3" s="65" customFormat="1" ht="15" customHeight="1" x14ac:dyDescent="0.2">
      <c r="A292" s="34"/>
      <c r="B292" s="64"/>
      <c r="C292" s="64"/>
    </row>
  </sheetData>
  <mergeCells count="19">
    <mergeCell ref="A166:A167"/>
    <mergeCell ref="A195:A196"/>
    <mergeCell ref="A244:A245"/>
    <mergeCell ref="A270:A271"/>
    <mergeCell ref="A278:A279"/>
    <mergeCell ref="E4:G4"/>
    <mergeCell ref="I4:K4"/>
    <mergeCell ref="A6:A7"/>
    <mergeCell ref="A86:A87"/>
    <mergeCell ref="A121:A122"/>
    <mergeCell ref="E6:E7"/>
    <mergeCell ref="E22:E23"/>
    <mergeCell ref="E28:E29"/>
    <mergeCell ref="I6:I7"/>
    <mergeCell ref="I22:I23"/>
    <mergeCell ref="I27:I28"/>
    <mergeCell ref="I32:I33"/>
    <mergeCell ref="I37:I38"/>
    <mergeCell ref="I43:I44"/>
  </mergeCells>
  <printOptions horizontalCentered="1"/>
  <pageMargins left="0.59055118110236227" right="0.59055118110236227" top="0.98425196850393704" bottom="0.59055118110236227" header="0.39370078740157483" footer="0.19685039370078741"/>
  <pageSetup paperSize="9" scale="54" fitToHeight="0" orientation="portrait" r:id="rId1"/>
  <headerFooter alignWithMargins="0">
    <oddHeader>&amp;L&amp;"Arial,Negrita"&amp;18Servei de Llengües&amp;16
Dades de matrícula&amp;14 &amp;"Arial,Normal"(&amp;A)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workbookViewId="0">
      <selection activeCell="A4" sqref="A4"/>
    </sheetView>
  </sheetViews>
  <sheetFormatPr baseColWidth="10" defaultColWidth="11.42578125" defaultRowHeight="15" customHeight="1" x14ac:dyDescent="0.2"/>
  <cols>
    <col min="1" max="1" width="45.85546875" style="66" bestFit="1" customWidth="1"/>
    <col min="2" max="2" width="13.85546875" style="66" bestFit="1" customWidth="1"/>
    <col min="3" max="3" width="13.85546875" style="67" bestFit="1" customWidth="1"/>
    <col min="4" max="4" width="11.140625" style="67" bestFit="1" customWidth="1"/>
    <col min="5" max="16384" width="11.42578125" style="66"/>
  </cols>
  <sheetData>
    <row r="1" spans="1:4" s="102" customFormat="1" ht="18" x14ac:dyDescent="0.25">
      <c r="A1" s="5" t="s">
        <v>128</v>
      </c>
      <c r="C1" s="103"/>
      <c r="D1" s="103"/>
    </row>
    <row r="3" spans="1:4" ht="15" customHeight="1" x14ac:dyDescent="0.2">
      <c r="A3" s="31" t="s">
        <v>186</v>
      </c>
      <c r="B3" s="67"/>
      <c r="C3" s="66"/>
      <c r="D3" s="66"/>
    </row>
    <row r="4" spans="1:4" ht="15" customHeight="1" x14ac:dyDescent="0.2">
      <c r="A4" s="121" t="s">
        <v>187</v>
      </c>
      <c r="B4" s="68"/>
      <c r="C4" s="66"/>
      <c r="D4" s="69"/>
    </row>
    <row r="5" spans="1:4" ht="15" customHeight="1" thickBot="1" x14ac:dyDescent="0.25">
      <c r="A5" s="144"/>
      <c r="B5" s="144"/>
      <c r="C5" s="70"/>
      <c r="D5" s="70"/>
    </row>
    <row r="6" spans="1:4" ht="15" customHeight="1" x14ac:dyDescent="0.2">
      <c r="A6" s="7" t="s">
        <v>129</v>
      </c>
      <c r="B6" s="71"/>
      <c r="C6" s="72"/>
      <c r="D6" s="66"/>
    </row>
    <row r="7" spans="1:4" ht="15" customHeight="1" x14ac:dyDescent="0.2">
      <c r="A7" s="10" t="s">
        <v>130</v>
      </c>
      <c r="B7" s="73" t="s">
        <v>188</v>
      </c>
      <c r="C7" s="74" t="s">
        <v>3</v>
      </c>
      <c r="D7" s="66"/>
    </row>
    <row r="8" spans="1:4" ht="15" customHeight="1" x14ac:dyDescent="0.2">
      <c r="A8" s="75" t="s">
        <v>131</v>
      </c>
      <c r="B8" s="76">
        <v>0</v>
      </c>
      <c r="C8" s="77">
        <v>0</v>
      </c>
      <c r="D8" s="66"/>
    </row>
    <row r="9" spans="1:4" ht="15" customHeight="1" x14ac:dyDescent="0.2">
      <c r="A9" s="78" t="s">
        <v>132</v>
      </c>
      <c r="B9" s="68">
        <v>5</v>
      </c>
      <c r="C9" s="79">
        <v>1</v>
      </c>
      <c r="D9" s="66"/>
    </row>
    <row r="10" spans="1:4" ht="15" customHeight="1" x14ac:dyDescent="0.2">
      <c r="A10" s="78" t="s">
        <v>133</v>
      </c>
      <c r="B10" s="68">
        <v>17</v>
      </c>
      <c r="C10" s="79">
        <v>2</v>
      </c>
      <c r="D10" s="66"/>
    </row>
    <row r="11" spans="1:4" ht="15" customHeight="1" x14ac:dyDescent="0.2">
      <c r="A11" s="78" t="s">
        <v>134</v>
      </c>
      <c r="B11" s="68">
        <v>24</v>
      </c>
      <c r="C11" s="79">
        <v>2</v>
      </c>
      <c r="D11" s="66"/>
    </row>
    <row r="12" spans="1:4" ht="15" customHeight="1" x14ac:dyDescent="0.2">
      <c r="A12" s="78" t="s">
        <v>135</v>
      </c>
      <c r="B12" s="68">
        <v>27</v>
      </c>
      <c r="C12" s="79">
        <v>2</v>
      </c>
      <c r="D12" s="66"/>
    </row>
    <row r="13" spans="1:4" ht="15" customHeight="1" x14ac:dyDescent="0.2">
      <c r="A13" s="78" t="s">
        <v>136</v>
      </c>
      <c r="B13" s="68">
        <v>17</v>
      </c>
      <c r="C13" s="79">
        <v>2</v>
      </c>
      <c r="D13" s="66"/>
    </row>
    <row r="14" spans="1:4" ht="15" customHeight="1" x14ac:dyDescent="0.2">
      <c r="A14" s="80" t="s">
        <v>137</v>
      </c>
      <c r="B14" s="81">
        <v>0</v>
      </c>
      <c r="C14" s="82">
        <v>0</v>
      </c>
      <c r="D14" s="66"/>
    </row>
    <row r="15" spans="1:4" ht="15" customHeight="1" x14ac:dyDescent="0.2">
      <c r="A15" s="78"/>
      <c r="B15" s="83">
        <f>+B9+B10+B11+B12+B13+B14+B8</f>
        <v>90</v>
      </c>
      <c r="C15" s="84">
        <f>+C8+C9+C10+C11+C12+C13+C14</f>
        <v>9</v>
      </c>
      <c r="D15" s="66"/>
    </row>
    <row r="16" spans="1:4" ht="15" customHeight="1" x14ac:dyDescent="0.2">
      <c r="A16" s="78"/>
      <c r="B16" s="68"/>
      <c r="C16" s="79"/>
      <c r="D16" s="66"/>
    </row>
    <row r="17" spans="1:4" ht="15" customHeight="1" x14ac:dyDescent="0.2">
      <c r="A17" s="20" t="s">
        <v>138</v>
      </c>
      <c r="B17" s="73" t="s">
        <v>188</v>
      </c>
      <c r="C17" s="74" t="s">
        <v>3</v>
      </c>
      <c r="D17" s="66"/>
    </row>
    <row r="18" spans="1:4" ht="15" customHeight="1" x14ac:dyDescent="0.2">
      <c r="A18" s="75" t="s">
        <v>139</v>
      </c>
      <c r="B18" s="76">
        <v>36</v>
      </c>
      <c r="C18" s="77">
        <v>3</v>
      </c>
      <c r="D18" s="66"/>
    </row>
    <row r="19" spans="1:4" ht="15" customHeight="1" x14ac:dyDescent="0.2">
      <c r="A19" s="78" t="s">
        <v>140</v>
      </c>
      <c r="B19" s="68">
        <v>12</v>
      </c>
      <c r="C19" s="79">
        <v>1</v>
      </c>
      <c r="D19" s="66"/>
    </row>
    <row r="20" spans="1:4" ht="15" customHeight="1" x14ac:dyDescent="0.2">
      <c r="A20" s="78" t="s">
        <v>141</v>
      </c>
      <c r="B20" s="68">
        <v>5</v>
      </c>
      <c r="C20" s="79">
        <v>1</v>
      </c>
      <c r="D20" s="66"/>
    </row>
    <row r="21" spans="1:4" ht="15" customHeight="1" x14ac:dyDescent="0.2">
      <c r="A21" s="80" t="s">
        <v>142</v>
      </c>
      <c r="B21" s="81">
        <v>309</v>
      </c>
      <c r="C21" s="82">
        <v>26</v>
      </c>
      <c r="D21" s="66"/>
    </row>
    <row r="22" spans="1:4" ht="15" customHeight="1" x14ac:dyDescent="0.2">
      <c r="A22" s="21"/>
      <c r="B22" s="83">
        <f>+B18+B19+B20+B21</f>
        <v>362</v>
      </c>
      <c r="C22" s="84">
        <f>+C18+C19+C20+C21</f>
        <v>31</v>
      </c>
      <c r="D22" s="66"/>
    </row>
    <row r="23" spans="1:4" ht="15" customHeight="1" x14ac:dyDescent="0.2">
      <c r="A23" s="21"/>
      <c r="B23" s="68"/>
      <c r="C23" s="79"/>
      <c r="D23" s="66"/>
    </row>
    <row r="24" spans="1:4" ht="15" customHeight="1" x14ac:dyDescent="0.2">
      <c r="A24" s="20" t="s">
        <v>143</v>
      </c>
      <c r="B24" s="73" t="s">
        <v>188</v>
      </c>
      <c r="C24" s="74" t="s">
        <v>3</v>
      </c>
      <c r="D24" s="66"/>
    </row>
    <row r="25" spans="1:4" ht="15" customHeight="1" x14ac:dyDescent="0.2">
      <c r="A25" s="85" t="s">
        <v>144</v>
      </c>
      <c r="B25" s="73">
        <v>278</v>
      </c>
      <c r="C25" s="74">
        <v>70</v>
      </c>
      <c r="D25" s="66"/>
    </row>
    <row r="26" spans="1:4" ht="15" customHeight="1" x14ac:dyDescent="0.2">
      <c r="A26" s="78"/>
      <c r="B26" s="83">
        <f>+B25</f>
        <v>278</v>
      </c>
      <c r="C26" s="84">
        <f>+C25</f>
        <v>70</v>
      </c>
      <c r="D26" s="66"/>
    </row>
    <row r="27" spans="1:4" ht="15" customHeight="1" x14ac:dyDescent="0.2">
      <c r="A27" s="78"/>
      <c r="B27" s="68"/>
      <c r="C27" s="79"/>
      <c r="D27" s="66"/>
    </row>
    <row r="28" spans="1:4" ht="15" customHeight="1" x14ac:dyDescent="0.2">
      <c r="A28" s="20" t="s">
        <v>145</v>
      </c>
      <c r="B28" s="73" t="s">
        <v>188</v>
      </c>
      <c r="C28" s="74" t="s">
        <v>3</v>
      </c>
      <c r="D28" s="66"/>
    </row>
    <row r="29" spans="1:4" ht="15" customHeight="1" x14ac:dyDescent="0.2">
      <c r="A29" s="75" t="s">
        <v>146</v>
      </c>
      <c r="B29" s="76">
        <v>93</v>
      </c>
      <c r="C29" s="77">
        <v>5</v>
      </c>
      <c r="D29" s="66"/>
    </row>
    <row r="30" spans="1:4" ht="15" customHeight="1" x14ac:dyDescent="0.2">
      <c r="A30" s="78" t="s">
        <v>147</v>
      </c>
      <c r="B30" s="68">
        <v>82</v>
      </c>
      <c r="C30" s="79">
        <v>5</v>
      </c>
      <c r="D30" s="66"/>
    </row>
    <row r="31" spans="1:4" s="86" customFormat="1" ht="15" customHeight="1" x14ac:dyDescent="0.2">
      <c r="A31" s="80" t="s">
        <v>148</v>
      </c>
      <c r="B31" s="81">
        <v>118</v>
      </c>
      <c r="C31" s="82">
        <v>4</v>
      </c>
      <c r="D31" s="66"/>
    </row>
    <row r="32" spans="1:4" s="86" customFormat="1" ht="15" customHeight="1" x14ac:dyDescent="0.2">
      <c r="A32" s="78"/>
      <c r="B32" s="83">
        <f>+B29+B30+B31</f>
        <v>293</v>
      </c>
      <c r="C32" s="84">
        <f>+C29+C30+C31</f>
        <v>14</v>
      </c>
    </row>
    <row r="33" spans="1:4" ht="15" customHeight="1" thickBot="1" x14ac:dyDescent="0.25">
      <c r="A33" s="87"/>
      <c r="B33" s="88"/>
      <c r="C33" s="89"/>
      <c r="D33" s="86"/>
    </row>
    <row r="34" spans="1:4" ht="15" customHeight="1" x14ac:dyDescent="0.2">
      <c r="A34" s="7" t="s">
        <v>149</v>
      </c>
      <c r="B34" s="71"/>
      <c r="C34" s="72"/>
      <c r="D34" s="66"/>
    </row>
    <row r="35" spans="1:4" ht="15" customHeight="1" x14ac:dyDescent="0.2">
      <c r="A35" s="20" t="s">
        <v>150</v>
      </c>
      <c r="B35" s="11" t="s">
        <v>188</v>
      </c>
      <c r="C35" s="12" t="s">
        <v>3</v>
      </c>
      <c r="D35" s="66"/>
    </row>
    <row r="36" spans="1:4" s="86" customFormat="1" ht="15" customHeight="1" x14ac:dyDescent="0.2">
      <c r="A36" s="85" t="s">
        <v>151</v>
      </c>
      <c r="B36" s="11">
        <v>145</v>
      </c>
      <c r="C36" s="12">
        <v>10</v>
      </c>
      <c r="D36" s="66"/>
    </row>
    <row r="37" spans="1:4" s="86" customFormat="1" ht="15" customHeight="1" x14ac:dyDescent="0.2">
      <c r="A37" s="78"/>
      <c r="B37" s="22">
        <f>+B36</f>
        <v>145</v>
      </c>
      <c r="C37" s="23">
        <f>+C36</f>
        <v>10</v>
      </c>
    </row>
    <row r="38" spans="1:4" ht="15" customHeight="1" x14ac:dyDescent="0.2">
      <c r="A38" s="78"/>
      <c r="B38" s="13"/>
      <c r="C38" s="14"/>
      <c r="D38" s="86"/>
    </row>
    <row r="39" spans="1:4" ht="15" customHeight="1" x14ac:dyDescent="0.2">
      <c r="A39" s="20" t="s">
        <v>152</v>
      </c>
      <c r="B39" s="11" t="s">
        <v>4</v>
      </c>
      <c r="C39" s="122" t="s">
        <v>3</v>
      </c>
      <c r="D39" s="86"/>
    </row>
    <row r="40" spans="1:4" ht="15" customHeight="1" x14ac:dyDescent="0.2">
      <c r="A40" s="92" t="s">
        <v>144</v>
      </c>
      <c r="B40" s="123">
        <v>5</v>
      </c>
      <c r="C40" s="124">
        <v>1</v>
      </c>
      <c r="D40" s="66"/>
    </row>
    <row r="41" spans="1:4" ht="15" customHeight="1" x14ac:dyDescent="0.2">
      <c r="A41" s="93"/>
      <c r="B41" s="125">
        <f>+B40</f>
        <v>5</v>
      </c>
      <c r="C41" s="126">
        <f>+C40</f>
        <v>1</v>
      </c>
      <c r="D41" s="66"/>
    </row>
    <row r="42" spans="1:4" ht="15" customHeight="1" thickBot="1" x14ac:dyDescent="0.25">
      <c r="A42" s="87"/>
      <c r="B42" s="88"/>
      <c r="C42" s="89"/>
      <c r="D42" s="66"/>
    </row>
    <row r="43" spans="1:4" ht="15" customHeight="1" thickBot="1" x14ac:dyDescent="0.25">
      <c r="A43" s="24" t="s">
        <v>153</v>
      </c>
      <c r="B43" s="94"/>
      <c r="C43" s="95"/>
      <c r="D43" s="66"/>
    </row>
    <row r="44" spans="1:4" ht="15" customHeight="1" x14ac:dyDescent="0.2">
      <c r="A44" s="25" t="s">
        <v>130</v>
      </c>
      <c r="B44" s="8" t="s">
        <v>4</v>
      </c>
      <c r="C44" s="9" t="s">
        <v>3</v>
      </c>
      <c r="D44" s="66"/>
    </row>
    <row r="45" spans="1:4" ht="15" customHeight="1" x14ac:dyDescent="0.2">
      <c r="A45" s="75" t="s">
        <v>154</v>
      </c>
      <c r="B45" s="13">
        <v>61</v>
      </c>
      <c r="C45" s="14">
        <v>7</v>
      </c>
      <c r="D45" s="66"/>
    </row>
    <row r="46" spans="1:4" ht="15" customHeight="1" x14ac:dyDescent="0.2">
      <c r="A46" s="78" t="s">
        <v>155</v>
      </c>
      <c r="B46" s="6">
        <v>46</v>
      </c>
      <c r="C46" s="15">
        <v>5</v>
      </c>
      <c r="D46" s="66"/>
    </row>
    <row r="47" spans="1:4" ht="15" customHeight="1" x14ac:dyDescent="0.2">
      <c r="A47" s="78" t="s">
        <v>156</v>
      </c>
      <c r="B47" s="6">
        <v>51</v>
      </c>
      <c r="C47" s="15">
        <v>4</v>
      </c>
      <c r="D47" s="66"/>
    </row>
    <row r="48" spans="1:4" ht="15" customHeight="1" x14ac:dyDescent="0.2">
      <c r="A48" s="78" t="s">
        <v>157</v>
      </c>
      <c r="B48" s="6">
        <v>47</v>
      </c>
      <c r="C48" s="15">
        <v>4</v>
      </c>
      <c r="D48" s="66"/>
    </row>
    <row r="49" spans="1:4" ht="15" customHeight="1" x14ac:dyDescent="0.2">
      <c r="A49" s="78" t="s">
        <v>158</v>
      </c>
      <c r="B49" s="6">
        <v>34</v>
      </c>
      <c r="C49" s="15">
        <v>3</v>
      </c>
      <c r="D49" s="66"/>
    </row>
    <row r="50" spans="1:4" ht="15" customHeight="1" x14ac:dyDescent="0.2">
      <c r="A50" s="80" t="s">
        <v>159</v>
      </c>
      <c r="B50" s="16">
        <v>55</v>
      </c>
      <c r="C50" s="17">
        <v>5</v>
      </c>
      <c r="D50" s="66"/>
    </row>
    <row r="51" spans="1:4" ht="15" customHeight="1" x14ac:dyDescent="0.2">
      <c r="A51" s="78"/>
      <c r="B51" s="18">
        <f>+B45+B46+B47+B48+B49+B50</f>
        <v>294</v>
      </c>
      <c r="C51" s="19">
        <f>+C45+C46+C47+C48+C49+C50</f>
        <v>28</v>
      </c>
      <c r="D51" s="66"/>
    </row>
    <row r="52" spans="1:4" ht="15" customHeight="1" x14ac:dyDescent="0.2">
      <c r="A52" s="78"/>
      <c r="B52" s="76"/>
      <c r="C52" s="77"/>
      <c r="D52" s="66"/>
    </row>
    <row r="53" spans="1:4" s="86" customFormat="1" ht="15" customHeight="1" x14ac:dyDescent="0.2">
      <c r="A53" s="20" t="s">
        <v>160</v>
      </c>
      <c r="B53" s="127" t="s">
        <v>4</v>
      </c>
      <c r="C53" s="128" t="s">
        <v>3</v>
      </c>
      <c r="D53" s="66"/>
    </row>
    <row r="54" spans="1:4" s="86" customFormat="1" ht="15" customHeight="1" x14ac:dyDescent="0.2">
      <c r="A54" s="96" t="s">
        <v>161</v>
      </c>
      <c r="B54" s="129">
        <v>4</v>
      </c>
      <c r="C54" s="130">
        <v>1</v>
      </c>
    </row>
    <row r="55" spans="1:4" ht="15" customHeight="1" x14ac:dyDescent="0.2">
      <c r="A55" s="97" t="s">
        <v>162</v>
      </c>
      <c r="B55" s="131">
        <v>152</v>
      </c>
      <c r="C55" s="132">
        <v>10</v>
      </c>
      <c r="D55" s="86"/>
    </row>
    <row r="56" spans="1:4" s="86" customFormat="1" ht="15" customHeight="1" x14ac:dyDescent="0.2">
      <c r="A56" s="98" t="s">
        <v>163</v>
      </c>
      <c r="B56" s="123">
        <v>45</v>
      </c>
      <c r="C56" s="124">
        <v>3</v>
      </c>
      <c r="D56" s="66"/>
    </row>
    <row r="57" spans="1:4" ht="15" customHeight="1" x14ac:dyDescent="0.2">
      <c r="A57" s="93"/>
      <c r="B57" s="133">
        <f>+B54+B55+B56</f>
        <v>201</v>
      </c>
      <c r="C57" s="134">
        <f>+C54+C55+C56</f>
        <v>14</v>
      </c>
      <c r="D57" s="66"/>
    </row>
    <row r="58" spans="1:4" ht="15" customHeight="1" x14ac:dyDescent="0.2">
      <c r="A58" s="78"/>
      <c r="B58" s="68"/>
      <c r="C58" s="79"/>
      <c r="D58" s="66"/>
    </row>
    <row r="59" spans="1:4" ht="15" customHeight="1" x14ac:dyDescent="0.2">
      <c r="A59" s="20" t="s">
        <v>150</v>
      </c>
      <c r="B59" s="11" t="s">
        <v>4</v>
      </c>
      <c r="C59" s="12" t="s">
        <v>3</v>
      </c>
      <c r="D59" s="66"/>
    </row>
    <row r="60" spans="1:4" ht="15" customHeight="1" x14ac:dyDescent="0.2">
      <c r="A60" s="75" t="s">
        <v>164</v>
      </c>
      <c r="B60" s="13">
        <v>971</v>
      </c>
      <c r="C60" s="14">
        <v>67</v>
      </c>
      <c r="D60" s="66"/>
    </row>
    <row r="61" spans="1:4" ht="15" customHeight="1" x14ac:dyDescent="0.2">
      <c r="A61" s="80" t="s">
        <v>165</v>
      </c>
      <c r="B61" s="16">
        <v>420</v>
      </c>
      <c r="C61" s="17">
        <v>29</v>
      </c>
      <c r="D61" s="66"/>
    </row>
    <row r="62" spans="1:4" ht="15" customHeight="1" x14ac:dyDescent="0.2">
      <c r="A62" s="78"/>
      <c r="B62" s="18">
        <f>+B60+B61</f>
        <v>1391</v>
      </c>
      <c r="C62" s="19">
        <f>+C60+C61</f>
        <v>96</v>
      </c>
      <c r="D62" s="86"/>
    </row>
    <row r="63" spans="1:4" ht="15" customHeight="1" x14ac:dyDescent="0.2">
      <c r="A63" s="78"/>
      <c r="B63" s="11"/>
      <c r="C63" s="12"/>
      <c r="D63" s="86"/>
    </row>
    <row r="64" spans="1:4" ht="15" customHeight="1" x14ac:dyDescent="0.2">
      <c r="A64" s="20" t="s">
        <v>166</v>
      </c>
      <c r="B64" s="135" t="s">
        <v>4</v>
      </c>
      <c r="C64" s="122" t="s">
        <v>3</v>
      </c>
      <c r="D64" s="66"/>
    </row>
    <row r="65" spans="1:4" ht="15" customHeight="1" x14ac:dyDescent="0.2">
      <c r="A65" s="99" t="s">
        <v>167</v>
      </c>
      <c r="B65" s="136">
        <v>68</v>
      </c>
      <c r="C65" s="137">
        <v>6</v>
      </c>
      <c r="D65" s="66"/>
    </row>
    <row r="66" spans="1:4" s="86" customFormat="1" ht="15" customHeight="1" x14ac:dyDescent="0.2">
      <c r="A66" s="97"/>
      <c r="B66" s="125">
        <f>+B65</f>
        <v>68</v>
      </c>
      <c r="C66" s="126">
        <f>+C65</f>
        <v>6</v>
      </c>
      <c r="D66" s="66"/>
    </row>
    <row r="67" spans="1:4" s="86" customFormat="1" ht="15" customHeight="1" thickBot="1" x14ac:dyDescent="0.25">
      <c r="A67" s="87"/>
      <c r="B67" s="26"/>
      <c r="C67" s="27"/>
    </row>
    <row r="68" spans="1:4" ht="15" customHeight="1" x14ac:dyDescent="0.2">
      <c r="A68" s="7" t="s">
        <v>168</v>
      </c>
      <c r="B68" s="8"/>
      <c r="C68" s="9"/>
      <c r="D68" s="86"/>
    </row>
    <row r="69" spans="1:4" ht="15" customHeight="1" x14ac:dyDescent="0.2">
      <c r="A69" s="20" t="s">
        <v>169</v>
      </c>
      <c r="B69" s="73" t="s">
        <v>4</v>
      </c>
      <c r="C69" s="74" t="s">
        <v>3</v>
      </c>
      <c r="D69" s="66"/>
    </row>
    <row r="70" spans="1:4" ht="15" customHeight="1" x14ac:dyDescent="0.2">
      <c r="A70" s="75" t="s">
        <v>170</v>
      </c>
      <c r="B70" s="13">
        <v>0</v>
      </c>
      <c r="C70" s="14">
        <v>0</v>
      </c>
      <c r="D70" s="66"/>
    </row>
    <row r="71" spans="1:4" ht="15" customHeight="1" x14ac:dyDescent="0.2">
      <c r="A71" s="80" t="s">
        <v>171</v>
      </c>
      <c r="B71" s="16">
        <v>0</v>
      </c>
      <c r="C71" s="17">
        <v>0</v>
      </c>
      <c r="D71" s="86"/>
    </row>
    <row r="72" spans="1:4" s="86" customFormat="1" ht="15" customHeight="1" x14ac:dyDescent="0.2">
      <c r="A72" s="78"/>
      <c r="B72" s="18">
        <f>+B70+B71</f>
        <v>0</v>
      </c>
      <c r="C72" s="19">
        <f>+C70+C71</f>
        <v>0</v>
      </c>
    </row>
    <row r="73" spans="1:4" s="86" customFormat="1" ht="15" customHeight="1" thickBot="1" x14ac:dyDescent="0.25">
      <c r="A73" s="87"/>
      <c r="B73" s="88"/>
      <c r="C73" s="89"/>
      <c r="D73" s="66"/>
    </row>
    <row r="74" spans="1:4" ht="15" customHeight="1" x14ac:dyDescent="0.2">
      <c r="A74" s="7" t="s">
        <v>172</v>
      </c>
      <c r="B74" s="71"/>
      <c r="C74" s="72"/>
      <c r="D74" s="66"/>
    </row>
    <row r="75" spans="1:4" ht="15" customHeight="1" x14ac:dyDescent="0.2">
      <c r="A75" s="20" t="s">
        <v>130</v>
      </c>
      <c r="B75" s="73" t="s">
        <v>4</v>
      </c>
      <c r="C75" s="74" t="s">
        <v>3</v>
      </c>
      <c r="D75" s="66"/>
    </row>
    <row r="76" spans="1:4" ht="15" customHeight="1" x14ac:dyDescent="0.2">
      <c r="A76" s="75" t="s">
        <v>131</v>
      </c>
      <c r="B76" s="76">
        <v>22</v>
      </c>
      <c r="C76" s="77">
        <v>2</v>
      </c>
      <c r="D76" s="66"/>
    </row>
    <row r="77" spans="1:4" ht="15" customHeight="1" x14ac:dyDescent="0.2">
      <c r="A77" s="78" t="s">
        <v>132</v>
      </c>
      <c r="B77" s="68">
        <v>0</v>
      </c>
      <c r="C77" s="79">
        <v>0</v>
      </c>
      <c r="D77" s="86"/>
    </row>
    <row r="78" spans="1:4" ht="15" customHeight="1" x14ac:dyDescent="0.2">
      <c r="A78" s="80" t="s">
        <v>173</v>
      </c>
      <c r="B78" s="81">
        <v>0</v>
      </c>
      <c r="C78" s="82">
        <v>0</v>
      </c>
      <c r="D78" s="86"/>
    </row>
    <row r="79" spans="1:4" ht="15" customHeight="1" x14ac:dyDescent="0.2">
      <c r="A79" s="78"/>
      <c r="B79" s="83">
        <f>+B76+B77+B78</f>
        <v>22</v>
      </c>
      <c r="C79" s="84">
        <f>+C76+C77+C78</f>
        <v>2</v>
      </c>
      <c r="D79" s="66"/>
    </row>
    <row r="80" spans="1:4" ht="15" customHeight="1" x14ac:dyDescent="0.2">
      <c r="A80" s="78"/>
      <c r="B80" s="68"/>
      <c r="C80" s="79"/>
      <c r="D80" s="66"/>
    </row>
    <row r="81" spans="1:4" ht="15" customHeight="1" x14ac:dyDescent="0.2">
      <c r="A81" s="20" t="s">
        <v>174</v>
      </c>
      <c r="B81" s="73"/>
      <c r="C81" s="74"/>
      <c r="D81" s="66"/>
    </row>
    <row r="82" spans="1:4" ht="15" customHeight="1" x14ac:dyDescent="0.2">
      <c r="A82" s="85" t="s">
        <v>151</v>
      </c>
      <c r="B82" s="73">
        <v>94</v>
      </c>
      <c r="C82" s="74">
        <v>12</v>
      </c>
      <c r="D82" s="66"/>
    </row>
    <row r="83" spans="1:4" ht="15" customHeight="1" x14ac:dyDescent="0.2">
      <c r="A83" s="78"/>
      <c r="B83" s="83">
        <f>+B82</f>
        <v>94</v>
      </c>
      <c r="C83" s="84">
        <f>+C82</f>
        <v>12</v>
      </c>
      <c r="D83" s="66"/>
    </row>
    <row r="84" spans="1:4" ht="15" customHeight="1" thickBot="1" x14ac:dyDescent="0.25">
      <c r="A84" s="87"/>
      <c r="B84" s="88"/>
      <c r="C84" s="89"/>
      <c r="D84" s="66"/>
    </row>
    <row r="85" spans="1:4" ht="15" customHeight="1" x14ac:dyDescent="0.2">
      <c r="A85" s="7" t="s">
        <v>175</v>
      </c>
      <c r="B85" s="71"/>
      <c r="C85" s="72"/>
      <c r="D85" s="66"/>
    </row>
    <row r="86" spans="1:4" ht="15" customHeight="1" x14ac:dyDescent="0.2">
      <c r="A86" s="10" t="s">
        <v>176</v>
      </c>
      <c r="B86" s="76" t="s">
        <v>4</v>
      </c>
      <c r="C86" s="77" t="s">
        <v>3</v>
      </c>
      <c r="D86" s="86"/>
    </row>
    <row r="87" spans="1:4" ht="15" customHeight="1" x14ac:dyDescent="0.2">
      <c r="A87" s="75" t="s">
        <v>131</v>
      </c>
      <c r="B87" s="76">
        <v>6</v>
      </c>
      <c r="C87" s="77">
        <v>1</v>
      </c>
      <c r="D87" s="66"/>
    </row>
    <row r="88" spans="1:4" ht="15" customHeight="1" x14ac:dyDescent="0.2">
      <c r="A88" s="80" t="s">
        <v>144</v>
      </c>
      <c r="B88" s="81">
        <v>5</v>
      </c>
      <c r="C88" s="82">
        <v>2</v>
      </c>
      <c r="D88" s="66"/>
    </row>
    <row r="89" spans="1:4" ht="15" customHeight="1" x14ac:dyDescent="0.2">
      <c r="A89" s="78"/>
      <c r="B89" s="83">
        <f>+B87+B88</f>
        <v>11</v>
      </c>
      <c r="C89" s="84">
        <f>+C87+C88</f>
        <v>3</v>
      </c>
    </row>
    <row r="90" spans="1:4" ht="15" customHeight="1" thickBot="1" x14ac:dyDescent="0.25">
      <c r="A90" s="87"/>
      <c r="B90" s="88"/>
      <c r="C90" s="89"/>
    </row>
    <row r="91" spans="1:4" ht="15" customHeight="1" x14ac:dyDescent="0.2">
      <c r="A91" s="7" t="s">
        <v>177</v>
      </c>
      <c r="B91" s="71"/>
      <c r="C91" s="72"/>
    </row>
    <row r="92" spans="1:4" ht="15" customHeight="1" x14ac:dyDescent="0.2">
      <c r="A92" s="10" t="s">
        <v>152</v>
      </c>
      <c r="B92" s="76" t="s">
        <v>4</v>
      </c>
      <c r="C92" s="77" t="s">
        <v>3</v>
      </c>
    </row>
    <row r="93" spans="1:4" ht="15" customHeight="1" x14ac:dyDescent="0.2">
      <c r="A93" s="80" t="s">
        <v>144</v>
      </c>
      <c r="B93" s="81">
        <v>8</v>
      </c>
      <c r="C93" s="82">
        <v>2</v>
      </c>
    </row>
    <row r="94" spans="1:4" ht="15" customHeight="1" x14ac:dyDescent="0.2">
      <c r="A94" s="78"/>
      <c r="B94" s="83">
        <f>+B93</f>
        <v>8</v>
      </c>
      <c r="C94" s="84">
        <f>+C93</f>
        <v>2</v>
      </c>
    </row>
    <row r="95" spans="1:4" ht="15" customHeight="1" x14ac:dyDescent="0.2">
      <c r="A95" s="78"/>
      <c r="B95" s="73"/>
      <c r="C95" s="74"/>
    </row>
    <row r="96" spans="1:4" ht="15" customHeight="1" x14ac:dyDescent="0.2">
      <c r="A96" s="20" t="s">
        <v>145</v>
      </c>
      <c r="B96" s="73" t="s">
        <v>4</v>
      </c>
      <c r="C96" s="74" t="s">
        <v>3</v>
      </c>
    </row>
    <row r="97" spans="1:3" ht="15" customHeight="1" x14ac:dyDescent="0.2">
      <c r="A97" s="85" t="s">
        <v>178</v>
      </c>
      <c r="B97" s="73">
        <v>12</v>
      </c>
      <c r="C97" s="74">
        <v>1</v>
      </c>
    </row>
    <row r="98" spans="1:3" ht="15" customHeight="1" x14ac:dyDescent="0.2">
      <c r="A98" s="78"/>
      <c r="B98" s="90">
        <f>+B97</f>
        <v>12</v>
      </c>
      <c r="C98" s="91">
        <f>+C97</f>
        <v>1</v>
      </c>
    </row>
    <row r="99" spans="1:3" ht="15" customHeight="1" thickBot="1" x14ac:dyDescent="0.25">
      <c r="A99" s="87"/>
      <c r="B99" s="88"/>
      <c r="C99" s="89"/>
    </row>
    <row r="100" spans="1:3" ht="15" customHeight="1" thickBot="1" x14ac:dyDescent="0.25">
      <c r="A100" s="28" t="s">
        <v>179</v>
      </c>
      <c r="B100" s="29">
        <f>+B98+B94+B89+B83+B79+B72+B66+B62+B57+B51+B37+B32+B26+B22+B15+B41</f>
        <v>3274</v>
      </c>
      <c r="C100" s="30">
        <f>+C98+C94+C89+C83+C79+C72+C66+C62+C57+C51+C37+C32+C26+C22+C15+C41</f>
        <v>299</v>
      </c>
    </row>
    <row r="102" spans="1:3" ht="15" customHeight="1" x14ac:dyDescent="0.2">
      <c r="A102" s="106" t="s">
        <v>189</v>
      </c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UAB Idiomes Campus 18-19</vt:lpstr>
      <vt:lpstr>UAB Idiomes Barcelona 18-19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2019-06-03T11:09:12Z</dcterms:created>
  <dcterms:modified xsi:type="dcterms:W3CDTF">2019-07-31T10:51:41Z</dcterms:modified>
</cp:coreProperties>
</file>