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uab.sharepoint.com/sites/PERSONALREADECONOMIA-N/Documentos compartidos/General/Press.2023/Dades/Trasparència/"/>
    </mc:Choice>
  </mc:AlternateContent>
  <xr:revisionPtr revIDLastSave="507" documentId="11_F25DC773A252ABDACC1048DD59DB78725BDE58F5" xr6:coauthVersionLast="47" xr6:coauthVersionMax="47" xr10:uidLastSave="{48C99380-BB61-453E-9F71-41A943423295}"/>
  <bookViews>
    <workbookView xWindow="-120" yWindow="-120" windowWidth="29040" windowHeight="15720" xr2:uid="{00000000-000D-0000-FFFF-FFFF00000000}"/>
  </bookViews>
  <sheets>
    <sheet name="Endeutament" sheetId="1" r:id="rId1"/>
  </sheets>
  <definedNames>
    <definedName name="_xlnm.Print_Area" localSheetId="0">Endeutament!$B$4:$J$64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J26" i="1"/>
  <c r="J21" i="1"/>
  <c r="I26" i="1"/>
  <c r="I21" i="1"/>
  <c r="J28" i="1" l="1"/>
  <c r="I28" i="1"/>
</calcChain>
</file>

<file path=xl/sharedStrings.xml><?xml version="1.0" encoding="utf-8"?>
<sst xmlns="http://schemas.openxmlformats.org/spreadsheetml/2006/main" count="14" uniqueCount="11">
  <si>
    <t>Endeutament de la Universitat Autònoma de Barcelona: deute pendent a 31 de desembre</t>
  </si>
  <si>
    <t>(en euros)</t>
  </si>
  <si>
    <t>Deutes amb entitats de crèdit (Pòlisses)</t>
  </si>
  <si>
    <t>Bestretes reintegrable de projectes de recerca i infraestructura (Parcs científics)</t>
  </si>
  <si>
    <t>Deutes transformables en subvencions</t>
  </si>
  <si>
    <t>Altres deutes amb entitats del grup</t>
  </si>
  <si>
    <t>TOTAL CURT TERMINI (inclou entitats del grup)</t>
  </si>
  <si>
    <t>TOTAL LLARG TERMINI (inclou entitats del grup)</t>
  </si>
  <si>
    <t>TOTAL ENDEUTAMENT</t>
  </si>
  <si>
    <t>Evolució del deute en comparació a exercicis anteriors</t>
  </si>
  <si>
    <t>La Universitat no té deute financer a 31 de desembre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</si>
</sst>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808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8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8080"/>
      </top>
      <bottom style="thick">
        <color rgb="FF00808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4" fontId="0" fillId="2" borderId="0" xfId="0" applyNumberFormat="1" applyFill="1"/>
    <xf numFmtId="4" fontId="2" fillId="2" borderId="0" xfId="0" applyNumberFormat="1" applyFont="1" applyFill="1"/>
    <xf numFmtId="0" fontId="1" fillId="3" borderId="0" xfId="0" applyFont="1" applyFill="1"/>
    <xf numFmtId="4" fontId="1" fillId="3" borderId="0" xfId="0" applyNumberFormat="1" applyFont="1" applyFill="1"/>
    <xf numFmtId="0" fontId="4" fillId="2" borderId="0" xfId="0" applyFont="1" applyFill="1"/>
    <xf numFmtId="0" fontId="2" fillId="2" borderId="1" xfId="0" applyFont="1" applyFill="1" applyBorder="1"/>
    <xf numFmtId="4" fontId="2" fillId="2" borderId="1" xfId="0" applyNumberFormat="1" applyFont="1" applyFill="1" applyBorder="1"/>
    <xf numFmtId="0" fontId="1" fillId="3" borderId="0" xfId="0" applyFont="1" applyFill="1" applyAlignment="1">
      <alignment horizontal="center"/>
    </xf>
    <xf numFmtId="0" fontId="5" fillId="2" borderId="0" xfId="0" applyFont="1" applyFill="1"/>
    <xf numFmtId="4" fontId="5" fillId="2" borderId="0" xfId="0" applyNumberFormat="1" applyFont="1" applyFill="1"/>
    <xf numFmtId="0" fontId="6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39</xdr:row>
      <xdr:rowOff>0</xdr:rowOff>
    </xdr:from>
    <xdr:to>
      <xdr:col>8</xdr:col>
      <xdr:colOff>120650</xdr:colOff>
      <xdr:row>62</xdr:row>
      <xdr:rowOff>151163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7E955CE-BBA9-0AF8-5279-C674B8A5A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6350" y="12096750"/>
          <a:ext cx="9096375" cy="4313588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571500</xdr:colOff>
      <xdr:row>4</xdr:row>
      <xdr:rowOff>161925</xdr:rowOff>
    </xdr:from>
    <xdr:to>
      <xdr:col>2</xdr:col>
      <xdr:colOff>1200150</xdr:colOff>
      <xdr:row>9</xdr:row>
      <xdr:rowOff>61630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D1746A31-986F-49AF-9CC5-AF294C55A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923925"/>
          <a:ext cx="1847850" cy="852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2:J35"/>
  <sheetViews>
    <sheetView tabSelected="1" zoomScaleNormal="100" workbookViewId="0">
      <selection activeCell="C2" sqref="C2"/>
    </sheetView>
  </sheetViews>
  <sheetFormatPr defaultColWidth="9.140625" defaultRowHeight="15" x14ac:dyDescent="0.25"/>
  <cols>
    <col min="1" max="2" width="9.140625" style="1"/>
    <col min="3" max="3" width="60.42578125" style="1" customWidth="1"/>
    <col min="4" max="4" width="9.140625" style="1"/>
    <col min="5" max="10" width="14.7109375" style="1" customWidth="1"/>
    <col min="11" max="14" width="12.7109375" style="1" bestFit="1" customWidth="1"/>
    <col min="15" max="16384" width="9.140625" style="1"/>
  </cols>
  <sheetData>
    <row r="12" spans="2:10" ht="18.75" x14ac:dyDescent="0.3">
      <c r="B12" s="14" t="s">
        <v>0</v>
      </c>
    </row>
    <row r="14" spans="2:10" x14ac:dyDescent="0.25">
      <c r="B14" s="3" t="s">
        <v>1</v>
      </c>
    </row>
    <row r="15" spans="2:10" x14ac:dyDescent="0.25">
      <c r="B15" s="6"/>
      <c r="C15" s="6"/>
      <c r="D15" s="6"/>
      <c r="E15" s="11">
        <v>2018</v>
      </c>
      <c r="F15" s="11">
        <v>2019</v>
      </c>
      <c r="G15" s="11">
        <v>2020</v>
      </c>
      <c r="H15" s="11">
        <v>2021</v>
      </c>
      <c r="I15" s="11">
        <v>2022</v>
      </c>
      <c r="J15" s="11">
        <v>2023</v>
      </c>
    </row>
    <row r="17" spans="2:10" x14ac:dyDescent="0.25">
      <c r="B17" s="1" t="s">
        <v>2</v>
      </c>
      <c r="E17" s="4">
        <v>3809341.83</v>
      </c>
      <c r="F17" s="4">
        <v>2555795.5499999998</v>
      </c>
      <c r="G17" s="4">
        <v>0</v>
      </c>
      <c r="H17" s="4">
        <v>0</v>
      </c>
      <c r="I17" s="4">
        <v>0</v>
      </c>
      <c r="J17" s="4">
        <v>0</v>
      </c>
    </row>
    <row r="18" spans="2:10" x14ac:dyDescent="0.25">
      <c r="B18" s="1" t="s">
        <v>3</v>
      </c>
      <c r="D18" s="4"/>
      <c r="E18" s="4">
        <v>3048795.82</v>
      </c>
      <c r="F18" s="4">
        <v>931640.5</v>
      </c>
      <c r="G18" s="4">
        <v>539462.88</v>
      </c>
      <c r="H18" s="4">
        <v>356013.09</v>
      </c>
      <c r="I18" s="4">
        <v>98811.4</v>
      </c>
      <c r="J18" s="4">
        <v>62936.53</v>
      </c>
    </row>
    <row r="19" spans="2:10" s="2" customFormat="1" x14ac:dyDescent="0.25">
      <c r="B19" s="1" t="s">
        <v>4</v>
      </c>
      <c r="C19" s="1"/>
      <c r="D19" s="5"/>
      <c r="E19" s="4">
        <v>31431367.740000002</v>
      </c>
      <c r="F19" s="4">
        <v>38276411.780000001</v>
      </c>
      <c r="G19" s="4">
        <v>44311850.25</v>
      </c>
      <c r="H19" s="4">
        <v>62328852.299999997</v>
      </c>
      <c r="I19" s="4">
        <v>75490666.629999995</v>
      </c>
      <c r="J19" s="4">
        <f>93316143.99+35470.92</f>
        <v>93351614.909999996</v>
      </c>
    </row>
    <row r="20" spans="2:10" x14ac:dyDescent="0.25">
      <c r="B20" s="1" t="s">
        <v>5</v>
      </c>
      <c r="D20" s="4"/>
      <c r="E20" s="4">
        <v>0</v>
      </c>
      <c r="F20" s="4">
        <v>187504.97</v>
      </c>
      <c r="G20" s="4">
        <v>187504.97</v>
      </c>
      <c r="H20" s="4">
        <v>187504.97</v>
      </c>
      <c r="I20" s="4">
        <v>187504.97</v>
      </c>
      <c r="J20" s="4">
        <v>187504.97</v>
      </c>
    </row>
    <row r="21" spans="2:10" s="2" customFormat="1" ht="15.75" thickBot="1" x14ac:dyDescent="0.3">
      <c r="B21" s="9" t="s">
        <v>6</v>
      </c>
      <c r="C21" s="9"/>
      <c r="D21" s="10"/>
      <c r="E21" s="10">
        <v>38289505.390000001</v>
      </c>
      <c r="F21" s="10">
        <v>41951352.799999997</v>
      </c>
      <c r="G21" s="10">
        <v>45038818.100000001</v>
      </c>
      <c r="H21" s="10">
        <v>62872370.359999999</v>
      </c>
      <c r="I21" s="10">
        <f>SUM(I17:I20)</f>
        <v>75776983</v>
      </c>
      <c r="J21" s="10">
        <f>SUM(J17:J20)</f>
        <v>93602056.409999996</v>
      </c>
    </row>
    <row r="22" spans="2:10" ht="15.75" thickTop="1" x14ac:dyDescent="0.25">
      <c r="D22" s="4"/>
      <c r="E22" s="4"/>
      <c r="F22" s="4"/>
      <c r="G22" s="4"/>
      <c r="H22" s="4"/>
      <c r="I22" s="4"/>
      <c r="J22" s="4"/>
    </row>
    <row r="23" spans="2:10" x14ac:dyDescent="0.25">
      <c r="B23" s="1" t="s">
        <v>3</v>
      </c>
      <c r="D23" s="4"/>
      <c r="E23" s="4">
        <v>1737118.26</v>
      </c>
      <c r="F23" s="4">
        <v>1434843.3</v>
      </c>
      <c r="G23" s="4">
        <v>895380.47999999998</v>
      </c>
      <c r="H23" s="4">
        <v>539317.35</v>
      </c>
      <c r="I23" s="4">
        <v>439755.93</v>
      </c>
      <c r="J23" s="4">
        <v>376819.38</v>
      </c>
    </row>
    <row r="24" spans="2:10" s="8" customFormat="1" x14ac:dyDescent="0.25">
      <c r="B24" s="12" t="s">
        <v>4</v>
      </c>
      <c r="C24" s="12"/>
      <c r="D24" s="13"/>
      <c r="E24" s="13">
        <v>9664958.6500000004</v>
      </c>
      <c r="F24" s="13">
        <v>8792790.1400000006</v>
      </c>
      <c r="G24" s="13">
        <v>8341988.6500000004</v>
      </c>
      <c r="H24" s="13">
        <v>5886226.5499999998</v>
      </c>
      <c r="I24" s="13">
        <v>7965391.7699999996</v>
      </c>
      <c r="J24" s="13">
        <v>9104344.9700000007</v>
      </c>
    </row>
    <row r="25" spans="2:10" x14ac:dyDescent="0.25">
      <c r="B25" s="1" t="s">
        <v>5</v>
      </c>
      <c r="D25" s="4"/>
      <c r="E25" s="4">
        <v>0</v>
      </c>
      <c r="F25" s="4">
        <v>3750099.49</v>
      </c>
      <c r="G25" s="4">
        <v>3562594.52</v>
      </c>
      <c r="H25" s="4">
        <v>3375089.55</v>
      </c>
      <c r="I25" s="4">
        <v>3187584.58</v>
      </c>
      <c r="J25" s="4">
        <v>3000079.61</v>
      </c>
    </row>
    <row r="26" spans="2:10" s="2" customFormat="1" ht="15.75" thickBot="1" x14ac:dyDescent="0.3">
      <c r="B26" s="9" t="s">
        <v>7</v>
      </c>
      <c r="C26" s="9"/>
      <c r="D26" s="10"/>
      <c r="E26" s="10">
        <v>11402076.91</v>
      </c>
      <c r="F26" s="10">
        <v>13977732.930000002</v>
      </c>
      <c r="G26" s="10">
        <v>12799963.65</v>
      </c>
      <c r="H26" s="10">
        <v>9800633.4499999993</v>
      </c>
      <c r="I26" s="10">
        <f>SUM(I23:I25)</f>
        <v>11592732.279999999</v>
      </c>
      <c r="J26" s="10">
        <f>SUM(J23:J25)</f>
        <v>12481243.960000001</v>
      </c>
    </row>
    <row r="27" spans="2:10" s="2" customFormat="1" ht="15.75" thickTop="1" x14ac:dyDescent="0.25">
      <c r="D27" s="5"/>
      <c r="E27" s="4"/>
      <c r="F27" s="4"/>
      <c r="G27" s="4"/>
      <c r="H27" s="4"/>
      <c r="I27" s="4"/>
      <c r="J27" s="4"/>
    </row>
    <row r="28" spans="2:10" x14ac:dyDescent="0.25">
      <c r="B28" s="6" t="s">
        <v>8</v>
      </c>
      <c r="C28" s="6"/>
      <c r="D28" s="6"/>
      <c r="E28" s="7">
        <v>49691582.299999997</v>
      </c>
      <c r="F28" s="7">
        <v>55929085.729999997</v>
      </c>
      <c r="G28" s="7">
        <v>57838781.75</v>
      </c>
      <c r="H28" s="7">
        <v>72673003.810000002</v>
      </c>
      <c r="I28" s="7">
        <f>+I21+I26</f>
        <v>87369715.280000001</v>
      </c>
      <c r="J28" s="7">
        <f>+J21+J26</f>
        <v>106083300.37</v>
      </c>
    </row>
    <row r="30" spans="2:10" x14ac:dyDescent="0.25">
      <c r="B30" s="1" t="s">
        <v>10</v>
      </c>
      <c r="E30" s="4"/>
      <c r="F30" s="4"/>
      <c r="G30" s="4"/>
      <c r="H30" s="4"/>
    </row>
    <row r="31" spans="2:10" x14ac:dyDescent="0.25">
      <c r="E31" s="4"/>
      <c r="F31" s="4"/>
      <c r="G31" s="4"/>
      <c r="H31" s="4"/>
    </row>
    <row r="32" spans="2:10" x14ac:dyDescent="0.25">
      <c r="E32" s="4"/>
      <c r="F32" s="4"/>
      <c r="G32" s="4"/>
      <c r="H32" s="4"/>
    </row>
    <row r="33" spans="2:8" x14ac:dyDescent="0.25">
      <c r="E33" s="4"/>
      <c r="F33" s="4"/>
      <c r="G33" s="4"/>
      <c r="H33" s="4"/>
    </row>
    <row r="34" spans="2:8" x14ac:dyDescent="0.25">
      <c r="E34" s="4"/>
      <c r="F34" s="4"/>
      <c r="G34" s="4"/>
      <c r="H34" s="4"/>
    </row>
    <row r="35" spans="2:8" ht="18.75" x14ac:dyDescent="0.3">
      <c r="B35" s="14" t="s">
        <v>9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5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343D018995924AA519A2847E1AF797" ma:contentTypeVersion="17" ma:contentTypeDescription="Crea un document nou" ma:contentTypeScope="" ma:versionID="59b829f41b07b581b8f8bac0cedfbc1f">
  <xsd:schema xmlns:xsd="http://www.w3.org/2001/XMLSchema" xmlns:xs="http://www.w3.org/2001/XMLSchema" xmlns:p="http://schemas.microsoft.com/office/2006/metadata/properties" xmlns:ns2="ee1f67ce-da88-4dfb-a650-0f0da831f464" xmlns:ns3="c0983f89-a1cb-4442-b4b9-3c8b9e162bd0" targetNamespace="http://schemas.microsoft.com/office/2006/metadata/properties" ma:root="true" ma:fieldsID="94e4a82d8c3cced668c34dce2ff30e9b" ns2:_="" ns3:_="">
    <xsd:import namespace="ee1f67ce-da88-4dfb-a650-0f0da831f464"/>
    <xsd:import namespace="c0983f89-a1cb-4442-b4b9-3c8b9e162b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1f67ce-da88-4dfb-a650-0f0da831f4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83f89-a1cb-4442-b4b9-3c8b9e162bd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90f72d4-ddfc-4b6c-b761-d24ad6d64ddd}" ma:internalName="TaxCatchAll" ma:showField="CatchAllData" ma:web="c0983f89-a1cb-4442-b4b9-3c8b9e162b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983f89-a1cb-4442-b4b9-3c8b9e162bd0" xsi:nil="true"/>
    <lcf76f155ced4ddcb4097134ff3c332f xmlns="ee1f67ce-da88-4dfb-a650-0f0da831f46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F06C04B-B484-486E-99DD-0FC988D13E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EDC654-DF37-4E0F-88BE-4928104D44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1f67ce-da88-4dfb-a650-0f0da831f464"/>
    <ds:schemaRef ds:uri="c0983f89-a1cb-4442-b4b9-3c8b9e162b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D9A7FE-34D5-4DE5-B5D7-7A0B12897F0D}">
  <ds:schemaRefs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c0983f89-a1cb-4442-b4b9-3c8b9e162bd0"/>
    <ds:schemaRef ds:uri="ee1f67ce-da88-4dfb-a650-0f0da831f46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Endeutament</vt:lpstr>
      <vt:lpstr>Endeutament!Àrea_d'impressió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Raquel Camacho Linares</dc:creator>
  <cp:keywords/>
  <dc:description/>
  <cp:lastModifiedBy>Marta Vila Morros</cp:lastModifiedBy>
  <cp:revision/>
  <cp:lastPrinted>2024-07-26T09:18:05Z</cp:lastPrinted>
  <dcterms:created xsi:type="dcterms:W3CDTF">2015-06-05T18:17:20Z</dcterms:created>
  <dcterms:modified xsi:type="dcterms:W3CDTF">2024-07-26T09:18:25Z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0x01010072343D018995924AA519A2847E1AF797</vt:lpwstr>
  </property>
  <property fmtid="{D5CDD505-2E9C-101B-9397-08002B2CF9AE}" pid="3" name="MediaServiceImageTags">
    <vt:lpwstr/>
  </property>
</Properties>
</file>