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b.sharepoint.com/sites/PERSONALREADECONOMIA-N/Documentos compartidos/General/Press.2023/Dades/Trasparència/"/>
    </mc:Choice>
  </mc:AlternateContent>
  <xr:revisionPtr revIDLastSave="282" documentId="8_{748C914A-742F-4FE0-A8E1-620DC78AD792}" xr6:coauthVersionLast="47" xr6:coauthVersionMax="47" xr10:uidLastSave="{35C2A4BB-BC2A-4C61-A7D8-FC69A7CBA1A6}"/>
  <bookViews>
    <workbookView xWindow="-120" yWindow="-120" windowWidth="29040" windowHeight="15720" xr2:uid="{36692A08-AC48-4ABA-B07D-19C5CB26F433}"/>
  </bookViews>
  <sheets>
    <sheet name="Beques i ajuts" sheetId="1" r:id="rId1"/>
    <sheet name="Full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J26" i="1"/>
  <c r="J22" i="1"/>
  <c r="J19" i="1"/>
  <c r="E22" i="1"/>
  <c r="I22" i="1"/>
  <c r="H22" i="1"/>
  <c r="G22" i="1"/>
  <c r="F22" i="1"/>
  <c r="E19" i="1"/>
  <c r="I28" i="1"/>
  <c r="H28" i="1"/>
  <c r="F28" i="1"/>
  <c r="G19" i="1"/>
  <c r="F19" i="1"/>
  <c r="H19" i="1"/>
  <c r="I19" i="1"/>
  <c r="I26" i="1"/>
  <c r="H26" i="1"/>
  <c r="G26" i="1"/>
  <c r="F26" i="1"/>
  <c r="E26" i="1"/>
  <c r="J28" i="1" l="1"/>
  <c r="G28" i="1"/>
  <c r="E28" i="1"/>
</calcChain>
</file>

<file path=xl/sharedStrings.xml><?xml version="1.0" encoding="utf-8"?>
<sst xmlns="http://schemas.openxmlformats.org/spreadsheetml/2006/main" count="11" uniqueCount="11">
  <si>
    <t xml:space="preserve">Despesa en concepte d'ajuts, subvencions i beques </t>
  </si>
  <si>
    <t>(en euros)</t>
  </si>
  <si>
    <t>Aportacions a Instituts i Centres de recerca</t>
  </si>
  <si>
    <t>Aportacions a Instituts i Centres de recerca (en espècie)</t>
  </si>
  <si>
    <t>Total Aportacions a Instituts i Centres de recerca</t>
  </si>
  <si>
    <t>Aportacions a altres entitats</t>
  </si>
  <si>
    <t>Ajuts a estudiants</t>
  </si>
  <si>
    <t>Bonificacions de matrícula no recuperables</t>
  </si>
  <si>
    <t>Total Ajuts i beques a estudiants</t>
  </si>
  <si>
    <t xml:space="preserve">TOTAL </t>
  </si>
  <si>
    <t>Total Aportacions a altres entitats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</si>
</sst>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808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8080"/>
      </top>
      <bottom style="thick">
        <color rgb="FF00808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4" fontId="0" fillId="2" borderId="0" xfId="0" applyNumberFormat="1" applyFill="1"/>
    <xf numFmtId="4" fontId="2" fillId="2" borderId="0" xfId="0" applyNumberFormat="1" applyFont="1" applyFill="1"/>
    <xf numFmtId="0" fontId="2" fillId="2" borderId="0" xfId="0" applyFont="1" applyFill="1"/>
    <xf numFmtId="0" fontId="2" fillId="2" borderId="1" xfId="0" applyFont="1" applyFill="1" applyBorder="1"/>
    <xf numFmtId="4" fontId="2" fillId="2" borderId="1" xfId="0" applyNumberFormat="1" applyFont="1" applyFill="1" applyBorder="1"/>
    <xf numFmtId="4" fontId="1" fillId="3" borderId="0" xfId="0" applyNumberFormat="1" applyFont="1" applyFill="1"/>
    <xf numFmtId="0" fontId="5" fillId="2" borderId="0" xfId="0" applyFont="1" applyFill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9525</xdr:rowOff>
    </xdr:from>
    <xdr:to>
      <xdr:col>2</xdr:col>
      <xdr:colOff>1257300</xdr:colOff>
      <xdr:row>8</xdr:row>
      <xdr:rowOff>99730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A2FE5A86-FECE-4C56-9A03-07A58A5BE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771525"/>
          <a:ext cx="1847850" cy="852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8896-6239-4A9B-A528-BC170B6DCBF2}">
  <sheetPr>
    <pageSetUpPr fitToPage="1"/>
  </sheetPr>
  <dimension ref="B11:J35"/>
  <sheetViews>
    <sheetView tabSelected="1" topLeftCell="A4" workbookViewId="0">
      <selection activeCell="K22" sqref="K22"/>
    </sheetView>
  </sheetViews>
  <sheetFormatPr defaultColWidth="9.140625" defaultRowHeight="15" x14ac:dyDescent="0.25"/>
  <cols>
    <col min="1" max="1" width="7.42578125" style="2" customWidth="1"/>
    <col min="2" max="2" width="9.140625" style="2"/>
    <col min="3" max="3" width="60.42578125" style="2" customWidth="1"/>
    <col min="4" max="4" width="9.140625" style="2"/>
    <col min="5" max="10" width="12.7109375" style="2" customWidth="1"/>
    <col min="11" max="14" width="12.7109375" style="2" bestFit="1" customWidth="1"/>
    <col min="15" max="16384" width="9.140625" style="2"/>
  </cols>
  <sheetData>
    <row r="11" spans="2:10" x14ac:dyDescent="0.25">
      <c r="I11" s="6"/>
    </row>
    <row r="12" spans="2:10" ht="18.75" x14ac:dyDescent="0.3">
      <c r="B12" s="1" t="s">
        <v>0</v>
      </c>
    </row>
    <row r="14" spans="2:10" x14ac:dyDescent="0.25">
      <c r="B14" s="3" t="s">
        <v>1</v>
      </c>
    </row>
    <row r="15" spans="2:10" x14ac:dyDescent="0.25">
      <c r="B15" s="4"/>
      <c r="C15" s="4"/>
      <c r="D15" s="4"/>
      <c r="E15" s="5">
        <v>2018</v>
      </c>
      <c r="F15" s="5">
        <v>2019</v>
      </c>
      <c r="G15" s="5">
        <v>2020</v>
      </c>
      <c r="H15" s="5">
        <v>2021</v>
      </c>
      <c r="I15" s="5">
        <v>2022</v>
      </c>
      <c r="J15" s="5">
        <v>2023</v>
      </c>
    </row>
    <row r="16" spans="2:10" x14ac:dyDescent="0.25">
      <c r="E16" s="6"/>
      <c r="F16" s="6"/>
      <c r="G16" s="6"/>
      <c r="H16" s="6"/>
      <c r="I16" s="6"/>
      <c r="J16" s="6"/>
    </row>
    <row r="17" spans="2:10" x14ac:dyDescent="0.25">
      <c r="B17" s="2" t="s">
        <v>2</v>
      </c>
      <c r="E17" s="6">
        <v>143607.85</v>
      </c>
      <c r="F17" s="6">
        <v>145074.4</v>
      </c>
      <c r="G17" s="6">
        <v>363681.5</v>
      </c>
      <c r="H17" s="6">
        <v>131642.23000000004</v>
      </c>
      <c r="I17" s="6">
        <v>56618.999999999985</v>
      </c>
      <c r="J17" s="6">
        <v>292183.24</v>
      </c>
    </row>
    <row r="18" spans="2:10" x14ac:dyDescent="0.25">
      <c r="B18" s="2" t="s">
        <v>3</v>
      </c>
      <c r="D18" s="6"/>
      <c r="E18" s="6">
        <v>260889.60000000001</v>
      </c>
      <c r="F18" s="6">
        <v>80351.16</v>
      </c>
      <c r="G18" s="6">
        <v>157311.43</v>
      </c>
      <c r="H18" s="6">
        <v>214439.55</v>
      </c>
      <c r="I18" s="6">
        <v>854976.63999999978</v>
      </c>
      <c r="J18" s="6">
        <f>55505.34+458356.42+134757.05+72776.2</f>
        <v>721395.01</v>
      </c>
    </row>
    <row r="19" spans="2:10" ht="15.75" thickBot="1" x14ac:dyDescent="0.3">
      <c r="B19" s="9" t="s">
        <v>4</v>
      </c>
      <c r="C19" s="9"/>
      <c r="D19" s="9"/>
      <c r="E19" s="10">
        <f>+E17+E18</f>
        <v>404497.45</v>
      </c>
      <c r="F19" s="10">
        <f t="shared" ref="F19:I19" si="0">+F17+F18</f>
        <v>225425.56</v>
      </c>
      <c r="G19" s="10">
        <f t="shared" si="0"/>
        <v>520992.93</v>
      </c>
      <c r="H19" s="10">
        <f t="shared" si="0"/>
        <v>346081.78</v>
      </c>
      <c r="I19" s="10">
        <f t="shared" si="0"/>
        <v>911595.63999999978</v>
      </c>
      <c r="J19" s="10">
        <f t="shared" ref="J19" si="1">+J17+J18</f>
        <v>1013578.25</v>
      </c>
    </row>
    <row r="20" spans="2:10" ht="15.75" thickTop="1" x14ac:dyDescent="0.25">
      <c r="B20" s="12"/>
      <c r="C20" s="12"/>
      <c r="D20" s="12"/>
      <c r="E20" s="12"/>
      <c r="F20" s="12"/>
      <c r="G20" s="12"/>
      <c r="H20" s="12"/>
      <c r="I20" s="12"/>
      <c r="J20" s="12"/>
    </row>
    <row r="21" spans="2:10" s="8" customFormat="1" x14ac:dyDescent="0.25">
      <c r="B21" s="2" t="s">
        <v>5</v>
      </c>
      <c r="C21" s="2"/>
      <c r="D21" s="7"/>
      <c r="E21" s="6">
        <v>1353940.78</v>
      </c>
      <c r="F21" s="6">
        <v>1445986.4300000002</v>
      </c>
      <c r="G21" s="6">
        <v>1412221.9100000004</v>
      </c>
      <c r="H21" s="6">
        <v>1409716.4899999998</v>
      </c>
      <c r="I21" s="6">
        <v>1176647.1000000003</v>
      </c>
      <c r="J21" s="6">
        <v>1130532.98</v>
      </c>
    </row>
    <row r="22" spans="2:10" s="8" customFormat="1" ht="15.75" thickBot="1" x14ac:dyDescent="0.3">
      <c r="B22" s="9" t="s">
        <v>10</v>
      </c>
      <c r="C22" s="9"/>
      <c r="D22" s="10"/>
      <c r="E22" s="10">
        <f>+E21</f>
        <v>1353940.78</v>
      </c>
      <c r="F22" s="10">
        <f t="shared" ref="F22:I22" si="2">+F21</f>
        <v>1445986.4300000002</v>
      </c>
      <c r="G22" s="10">
        <f t="shared" si="2"/>
        <v>1412221.9100000004</v>
      </c>
      <c r="H22" s="10">
        <f t="shared" si="2"/>
        <v>1409716.4899999998</v>
      </c>
      <c r="I22" s="10">
        <f t="shared" si="2"/>
        <v>1176647.1000000003</v>
      </c>
      <c r="J22" s="10">
        <f t="shared" ref="J22" si="3">+J21</f>
        <v>1130532.98</v>
      </c>
    </row>
    <row r="23" spans="2:10" ht="15.75" thickTop="1" x14ac:dyDescent="0.25">
      <c r="D23" s="6"/>
      <c r="E23" s="6"/>
      <c r="F23" s="6"/>
      <c r="G23" s="6"/>
      <c r="H23" s="6"/>
      <c r="I23" s="6"/>
      <c r="J23" s="6"/>
    </row>
    <row r="24" spans="2:10" s="8" customFormat="1" x14ac:dyDescent="0.25">
      <c r="B24" s="2" t="s">
        <v>6</v>
      </c>
      <c r="D24" s="7"/>
      <c r="E24" s="6">
        <v>506366.92</v>
      </c>
      <c r="F24" s="6">
        <v>569601.51</v>
      </c>
      <c r="G24" s="6">
        <v>563680.92000000004</v>
      </c>
      <c r="H24" s="6">
        <v>438168.84</v>
      </c>
      <c r="I24" s="6">
        <v>659225.56000000006</v>
      </c>
      <c r="J24" s="6">
        <v>683216.29</v>
      </c>
    </row>
    <row r="25" spans="2:10" s="8" customFormat="1" x14ac:dyDescent="0.25">
      <c r="B25" s="2" t="s">
        <v>7</v>
      </c>
      <c r="D25" s="7"/>
      <c r="E25" s="6">
        <v>10982518.84</v>
      </c>
      <c r="F25" s="6">
        <v>11762120.640000001</v>
      </c>
      <c r="G25" s="6">
        <v>4391778.7</v>
      </c>
      <c r="H25" s="6">
        <v>5117493.7699999996</v>
      </c>
      <c r="I25" s="6">
        <v>3496704.54</v>
      </c>
      <c r="J25" s="6">
        <v>3321355.33</v>
      </c>
    </row>
    <row r="26" spans="2:10" s="8" customFormat="1" ht="15.75" thickBot="1" x14ac:dyDescent="0.3">
      <c r="B26" s="9" t="s">
        <v>8</v>
      </c>
      <c r="C26" s="9"/>
      <c r="D26" s="10"/>
      <c r="E26" s="10">
        <f t="shared" ref="E26:J26" si="4">SUM(E24:E25)</f>
        <v>11488885.76</v>
      </c>
      <c r="F26" s="10">
        <f t="shared" si="4"/>
        <v>12331722.15</v>
      </c>
      <c r="G26" s="10">
        <f t="shared" si="4"/>
        <v>4955459.62</v>
      </c>
      <c r="H26" s="10">
        <f t="shared" si="4"/>
        <v>5555662.6099999994</v>
      </c>
      <c r="I26" s="10">
        <f t="shared" si="4"/>
        <v>4155930.1</v>
      </c>
      <c r="J26" s="10">
        <f t="shared" si="4"/>
        <v>4004571.62</v>
      </c>
    </row>
    <row r="27" spans="2:10" s="8" customFormat="1" ht="15.75" thickTop="1" x14ac:dyDescent="0.25">
      <c r="D27" s="7"/>
      <c r="E27" s="6"/>
      <c r="F27" s="6"/>
      <c r="G27" s="6"/>
      <c r="H27" s="6"/>
    </row>
    <row r="28" spans="2:10" x14ac:dyDescent="0.25">
      <c r="B28" s="4" t="s">
        <v>9</v>
      </c>
      <c r="C28" s="4"/>
      <c r="D28" s="4"/>
      <c r="E28" s="11">
        <f>+E19+E22+E26</f>
        <v>13247323.99</v>
      </c>
      <c r="F28" s="11">
        <f t="shared" ref="F28:I28" si="5">+F19+F22+F26</f>
        <v>14003134.140000001</v>
      </c>
      <c r="G28" s="11">
        <f>+G19+G22+G26</f>
        <v>6888674.4600000009</v>
      </c>
      <c r="H28" s="11">
        <f t="shared" si="5"/>
        <v>7311460.879999999</v>
      </c>
      <c r="I28" s="11">
        <f t="shared" si="5"/>
        <v>6244172.8399999999</v>
      </c>
      <c r="J28" s="11">
        <f t="shared" ref="J28" si="6">+J19+J22+J26</f>
        <v>6148682.8499999996</v>
      </c>
    </row>
    <row r="30" spans="2:10" x14ac:dyDescent="0.25">
      <c r="B30" s="3"/>
      <c r="E30" s="6"/>
      <c r="F30" s="6"/>
      <c r="G30" s="6"/>
      <c r="H30" s="6"/>
    </row>
    <row r="31" spans="2:10" x14ac:dyDescent="0.25">
      <c r="E31" s="6"/>
      <c r="F31" s="6"/>
      <c r="G31" s="6"/>
      <c r="H31" s="6"/>
    </row>
    <row r="32" spans="2:10" x14ac:dyDescent="0.25">
      <c r="E32" s="6"/>
      <c r="F32" s="6"/>
      <c r="G32" s="6"/>
      <c r="H32" s="6"/>
    </row>
    <row r="33" spans="2:8" x14ac:dyDescent="0.25">
      <c r="E33" s="6"/>
      <c r="F33" s="6"/>
      <c r="G33" s="6"/>
      <c r="H33" s="6"/>
    </row>
    <row r="34" spans="2:8" x14ac:dyDescent="0.25">
      <c r="E34" s="6"/>
      <c r="F34" s="6"/>
      <c r="G34" s="6"/>
      <c r="H34" s="6"/>
    </row>
    <row r="35" spans="2:8" ht="18.75" x14ac:dyDescent="0.3">
      <c r="B35" s="1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7E4DA-A5D5-4CB5-915F-44DF0F9FED5F}">
  <dimension ref="C1:I26"/>
  <sheetViews>
    <sheetView workbookViewId="0">
      <selection sqref="A1:I1048576"/>
    </sheetView>
  </sheetViews>
  <sheetFormatPr defaultRowHeight="15" x14ac:dyDescent="0.25"/>
  <cols>
    <col min="3" max="3" width="11.42578125" bestFit="1" customWidth="1"/>
    <col min="9" max="9" width="11.42578125" bestFit="1" customWidth="1"/>
  </cols>
  <sheetData>
    <row r="1" spans="3:9" x14ac:dyDescent="0.25">
      <c r="C1" s="13"/>
      <c r="I1" s="13"/>
    </row>
    <row r="2" spans="3:9" x14ac:dyDescent="0.25">
      <c r="C2" s="13"/>
      <c r="I2" s="13"/>
    </row>
    <row r="3" spans="3:9" x14ac:dyDescent="0.25">
      <c r="C3" s="13"/>
      <c r="I3" s="13"/>
    </row>
    <row r="4" spans="3:9" x14ac:dyDescent="0.25">
      <c r="C4" s="13"/>
      <c r="I4" s="13"/>
    </row>
    <row r="5" spans="3:9" x14ac:dyDescent="0.25">
      <c r="C5" s="13"/>
      <c r="I5" s="13"/>
    </row>
    <row r="6" spans="3:9" x14ac:dyDescent="0.25">
      <c r="C6" s="13"/>
      <c r="I6" s="13"/>
    </row>
    <row r="7" spans="3:9" x14ac:dyDescent="0.25">
      <c r="C7" s="13"/>
      <c r="I7" s="13"/>
    </row>
    <row r="8" spans="3:9" x14ac:dyDescent="0.25">
      <c r="C8" s="13"/>
      <c r="I8" s="13"/>
    </row>
    <row r="9" spans="3:9" x14ac:dyDescent="0.25">
      <c r="C9" s="13"/>
      <c r="I9" s="13"/>
    </row>
    <row r="10" spans="3:9" x14ac:dyDescent="0.25">
      <c r="C10" s="13"/>
      <c r="I10" s="13"/>
    </row>
    <row r="11" spans="3:9" x14ac:dyDescent="0.25">
      <c r="C11" s="13"/>
      <c r="I11" s="13"/>
    </row>
    <row r="12" spans="3:9" x14ac:dyDescent="0.25">
      <c r="C12" s="13"/>
    </row>
    <row r="13" spans="3:9" x14ac:dyDescent="0.25">
      <c r="C13" s="13"/>
      <c r="I13" s="13"/>
    </row>
    <row r="14" spans="3:9" x14ac:dyDescent="0.25">
      <c r="C14" s="13"/>
      <c r="I14" s="13"/>
    </row>
    <row r="15" spans="3:9" x14ac:dyDescent="0.25">
      <c r="C15" s="13"/>
      <c r="I15" s="13"/>
    </row>
    <row r="16" spans="3:9" x14ac:dyDescent="0.25">
      <c r="C16" s="13"/>
      <c r="I16" s="13"/>
    </row>
    <row r="17" spans="3:9" x14ac:dyDescent="0.25">
      <c r="C17" s="13"/>
      <c r="I17" s="13"/>
    </row>
    <row r="18" spans="3:9" x14ac:dyDescent="0.25">
      <c r="C18" s="13"/>
      <c r="I18" s="13"/>
    </row>
    <row r="19" spans="3:9" x14ac:dyDescent="0.25">
      <c r="C19" s="13"/>
      <c r="I19" s="13"/>
    </row>
    <row r="20" spans="3:9" x14ac:dyDescent="0.25">
      <c r="C20" s="13"/>
      <c r="I20" s="13"/>
    </row>
    <row r="21" spans="3:9" x14ac:dyDescent="0.25">
      <c r="C21" s="13"/>
      <c r="I21" s="13"/>
    </row>
    <row r="22" spans="3:9" x14ac:dyDescent="0.25">
      <c r="C22" s="13"/>
    </row>
    <row r="23" spans="3:9" x14ac:dyDescent="0.25">
      <c r="C23" s="13"/>
      <c r="I23" s="13"/>
    </row>
    <row r="24" spans="3:9" x14ac:dyDescent="0.25">
      <c r="I24" s="13"/>
    </row>
    <row r="25" spans="3:9" x14ac:dyDescent="0.25">
      <c r="I25" s="13"/>
    </row>
    <row r="26" spans="3:9" x14ac:dyDescent="0.25">
      <c r="I26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983f89-a1cb-4442-b4b9-3c8b9e162bd0" xsi:nil="true"/>
    <lcf76f155ced4ddcb4097134ff3c332f xmlns="ee1f67ce-da88-4dfb-a650-0f0da831f46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7" ma:contentTypeDescription="Crea un document nou" ma:contentTypeScope="" ma:versionID="59b829f41b07b581b8f8bac0cedfbc1f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94e4a82d8c3cced668c34dce2ff30e9b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0f72d4-ddfc-4b6c-b761-d24ad6d64ddd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97BC11-7425-48B5-A613-4A85044508FC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c0983f89-a1cb-4442-b4b9-3c8b9e162bd0"/>
    <ds:schemaRef ds:uri="ee1f67ce-da88-4dfb-a650-0f0da831f464"/>
  </ds:schemaRefs>
</ds:datastoreItem>
</file>

<file path=customXml/itemProps2.xml><?xml version="1.0" encoding="utf-8"?>
<ds:datastoreItem xmlns:ds="http://schemas.openxmlformats.org/officeDocument/2006/customXml" ds:itemID="{7D689060-965C-4849-8FD5-42835C7C4F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70065F-1ED0-4A11-B09E-8A81A59860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f67ce-da88-4dfb-a650-0f0da831f464"/>
    <ds:schemaRef ds:uri="c0983f89-a1cb-4442-b4b9-3c8b9e162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Beques i ajuts</vt:lpstr>
      <vt:lpstr>Full1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Genoveva Sanchez Martinez</dc:creator>
  <cp:keywords/>
  <dc:description/>
  <cp:lastModifiedBy>Marta Vila Morros</cp:lastModifiedBy>
  <cp:revision/>
  <cp:lastPrinted>2024-07-26T09:11:09Z</cp:lastPrinted>
  <dcterms:created xsi:type="dcterms:W3CDTF">2023-05-31T14:06:56Z</dcterms:created>
  <dcterms:modified xsi:type="dcterms:W3CDTF">2024-07-26T09:12:19Z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0x01010072343D018995924AA519A2847E1AF797</vt:lpwstr>
  </property>
  <property fmtid="{D5CDD505-2E9C-101B-9397-08002B2CF9AE}" pid="3" name="MediaServiceImageTags">
    <vt:lpwstr/>
  </property>
</Properties>
</file>